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26" yWindow="65491" windowWidth="10050" windowHeight="8925" activeTab="2"/>
  </bookViews>
  <sheets>
    <sheet name="Volksschulwertung" sheetId="1" r:id="rId1"/>
    <sheet name="KINDER" sheetId="2" r:id="rId2"/>
    <sheet name="5km Gesamt" sheetId="3" r:id="rId3"/>
    <sheet name="5km AK" sheetId="4" r:id="rId4"/>
    <sheet name="10km Gesamt " sheetId="5" r:id="rId5"/>
    <sheet name="10km AK " sheetId="6" r:id="rId6"/>
  </sheets>
  <definedNames>
    <definedName name="punkte">#REF!</definedName>
  </definedNames>
  <calcPr fullCalcOnLoad="1"/>
</workbook>
</file>

<file path=xl/sharedStrings.xml><?xml version="1.0" encoding="utf-8"?>
<sst xmlns="http://schemas.openxmlformats.org/spreadsheetml/2006/main" count="1373" uniqueCount="236">
  <si>
    <t>Punkte</t>
  </si>
  <si>
    <t>STETT</t>
  </si>
  <si>
    <t>SIER</t>
  </si>
  <si>
    <t>MEIS</t>
  </si>
  <si>
    <t>WEIK</t>
  </si>
  <si>
    <t>LEIT</t>
  </si>
  <si>
    <t>RAVE</t>
  </si>
  <si>
    <t>Platz</t>
  </si>
  <si>
    <t>Verein</t>
  </si>
  <si>
    <t>RUPP</t>
  </si>
  <si>
    <t>Weiblich U6</t>
  </si>
  <si>
    <t>Männlich U6</t>
  </si>
  <si>
    <t>Weiblich U8</t>
  </si>
  <si>
    <t>Männlich U8</t>
  </si>
  <si>
    <t>8. Stetteldorfer Silvesterlauf =</t>
  </si>
  <si>
    <t>6.Raiffeisen 1.Mailauf Sierndorf =</t>
  </si>
  <si>
    <t>13.Int.Ruppersthaler Weintraubenlauf =</t>
  </si>
  <si>
    <t>2.Int.Großweikersdorfer Wagramlauf =</t>
  </si>
  <si>
    <t>9. Gr.Meiseldorfer Frühlingslauf =</t>
  </si>
  <si>
    <t>11.Leitzersdorfer Waschberg Crosslauf =</t>
  </si>
  <si>
    <t>12.Ravelsbacher Marktlauf =</t>
  </si>
  <si>
    <t>Weiblich U10</t>
  </si>
  <si>
    <t>Männlich U10</t>
  </si>
  <si>
    <t>Weiblich U12</t>
  </si>
  <si>
    <t>Männlich U12</t>
  </si>
  <si>
    <t xml:space="preserve">Weiblich </t>
  </si>
  <si>
    <t xml:space="preserve">Männlich </t>
  </si>
  <si>
    <t>Weiblich U14</t>
  </si>
  <si>
    <t>Männlich U14</t>
  </si>
  <si>
    <t>Weiblich U16</t>
  </si>
  <si>
    <t>Männlich U16</t>
  </si>
  <si>
    <t>Weiblich U20</t>
  </si>
  <si>
    <t>Männlich U20</t>
  </si>
  <si>
    <t>Weiblich 30</t>
  </si>
  <si>
    <t>Männlich 30</t>
  </si>
  <si>
    <t>Weiblich 40</t>
  </si>
  <si>
    <t>Männlich 40</t>
  </si>
  <si>
    <t>Weiblich 50</t>
  </si>
  <si>
    <t>Männlich 50</t>
  </si>
  <si>
    <t>Weiblich 60</t>
  </si>
  <si>
    <t>Männlich 60</t>
  </si>
  <si>
    <t>Jahrg.</t>
  </si>
  <si>
    <t>5 km Gesamt Weiblich / Männlich</t>
  </si>
  <si>
    <t>10 km Gesamt Weiblich / Männlich</t>
  </si>
  <si>
    <t>St.Res</t>
  </si>
  <si>
    <t>Rot gekennzeichneten Läufe zählen zum Österreichischen Volkslaufcup</t>
  </si>
  <si>
    <t>Katharina Tampermaier</t>
  </si>
  <si>
    <t>ULC Horn</t>
  </si>
  <si>
    <t>Manuela Siederer</t>
  </si>
  <si>
    <t>SV Stetteldorf</t>
  </si>
  <si>
    <t>LC Buschenschank Panholzer</t>
  </si>
  <si>
    <t>LAC Harlekin</t>
  </si>
  <si>
    <t>Dr. Birgit Kraft</t>
  </si>
  <si>
    <t>JSV Göllersdorf</t>
  </si>
  <si>
    <t>LC Sierndorf</t>
  </si>
  <si>
    <t>Wolfgang Steininger</t>
  </si>
  <si>
    <t>SV LURS Maissau</t>
  </si>
  <si>
    <t>Markus Wolfram</t>
  </si>
  <si>
    <t>Karl Siederer</t>
  </si>
  <si>
    <t>Thomas Steininger</t>
  </si>
  <si>
    <t>SKVg Pottenbrunn</t>
  </si>
  <si>
    <t>TRI Tulln</t>
  </si>
  <si>
    <t>Rene Sterz</t>
  </si>
  <si>
    <t>Michael Steinböck</t>
  </si>
  <si>
    <t>ASK-Ortner-Loosdorf</t>
  </si>
  <si>
    <t>Paul Mayer</t>
  </si>
  <si>
    <t>ASV TRIA Stockerau</t>
  </si>
  <si>
    <t>Christian Swoboda</t>
  </si>
  <si>
    <t>Ewald Dichler</t>
  </si>
  <si>
    <t>Bernhard Ehn</t>
  </si>
  <si>
    <t>Hans Bacher</t>
  </si>
  <si>
    <t>Laufwunder Guntramsdorf</t>
  </si>
  <si>
    <t>Peter Pflügl</t>
  </si>
  <si>
    <t>Wilhelm Panholzer</t>
  </si>
  <si>
    <t>Gerhard Aubrunner</t>
  </si>
  <si>
    <t>Bernhard Wald</t>
  </si>
  <si>
    <t>run2gether</t>
  </si>
  <si>
    <t>Josef Ratteneder</t>
  </si>
  <si>
    <t>LAG NÖ-Mitte</t>
  </si>
  <si>
    <t>USC Ruppersthal</t>
  </si>
  <si>
    <t>Alexander Prohazka</t>
  </si>
  <si>
    <t>Alexander Liess</t>
  </si>
  <si>
    <t>Michael Bartl</t>
  </si>
  <si>
    <t>Robert Grand</t>
  </si>
  <si>
    <t>Friedrich Knoll</t>
  </si>
  <si>
    <t>SV Chemiker</t>
  </si>
  <si>
    <t>Gerald Salzgeber</t>
  </si>
  <si>
    <t>Alexander Graf</t>
  </si>
  <si>
    <t>Bernd Trappmaier</t>
  </si>
  <si>
    <t>Leobold Dietrich</t>
  </si>
  <si>
    <t>Mojmir Vazansky</t>
  </si>
  <si>
    <t>Arktida Brno</t>
  </si>
  <si>
    <t>Herbert Kasper</t>
  </si>
  <si>
    <t>HSV Laufsport</t>
  </si>
  <si>
    <t>Heinrich Schmidt</t>
  </si>
  <si>
    <t>Günter Wunderer</t>
  </si>
  <si>
    <t>Anita Miedl</t>
  </si>
  <si>
    <t>Birgit Wechselberger</t>
  </si>
  <si>
    <t>Union Michelhausen</t>
  </si>
  <si>
    <t>Marina Sterz</t>
  </si>
  <si>
    <t>Tatiana Kordik</t>
  </si>
  <si>
    <t>Gerda Höfferl</t>
  </si>
  <si>
    <t>Alissa Maderner</t>
  </si>
  <si>
    <t>ASV 2000 TRIA</t>
  </si>
  <si>
    <t>Susanne Tampermeier</t>
  </si>
  <si>
    <t>Karin Kindl</t>
  </si>
  <si>
    <t>Birgit Wieland</t>
  </si>
  <si>
    <t>Brigitte Ruf-Maderher</t>
  </si>
  <si>
    <t>Helene Crnekovic</t>
  </si>
  <si>
    <t>#wir</t>
  </si>
  <si>
    <t>Johanna Roudny</t>
  </si>
  <si>
    <t>Marion Weidemann</t>
  </si>
  <si>
    <t>SC Neustift im Felde</t>
  </si>
  <si>
    <t>Gerhard Steinböck</t>
  </si>
  <si>
    <t>Ferdinand Kreiml</t>
  </si>
  <si>
    <t>Heinz Gratzl</t>
  </si>
  <si>
    <t>Sport Medizin Therapie</t>
  </si>
  <si>
    <t>Reinhard Schiessling</t>
  </si>
  <si>
    <t>SV Lurs Maissau</t>
  </si>
  <si>
    <t>Rainer Heinzl</t>
  </si>
  <si>
    <t>LC Runnersworld</t>
  </si>
  <si>
    <t>Andreas Schweighofer</t>
  </si>
  <si>
    <t>Gerhard Seidl</t>
  </si>
  <si>
    <t>Stephan Sprung</t>
  </si>
  <si>
    <t>Josef Bauer</t>
  </si>
  <si>
    <t>Andreas Eggenfellner</t>
  </si>
  <si>
    <t>Philipp Kordik</t>
  </si>
  <si>
    <t>Andreas Ebersberger</t>
  </si>
  <si>
    <t>SV Gablitz</t>
  </si>
  <si>
    <t>Stefan Bointner</t>
  </si>
  <si>
    <t>Klaus Batelka</t>
  </si>
  <si>
    <t>Thomas Ebersberger</t>
  </si>
  <si>
    <t>Stefan Humpelstetter</t>
  </si>
  <si>
    <t>Johann Floh</t>
  </si>
  <si>
    <t>Robert Graf</t>
  </si>
  <si>
    <t>Florian Kordik</t>
  </si>
  <si>
    <t>Christian Pazmandi</t>
  </si>
  <si>
    <t>Fabian Eggenfellner</t>
  </si>
  <si>
    <t>Michael Gasselseder</t>
  </si>
  <si>
    <t>Manfred Schneider</t>
  </si>
  <si>
    <t>Wilfried Weinzerl</t>
  </si>
  <si>
    <t>Franz Pass</t>
  </si>
  <si>
    <t>Roland Bacher</t>
  </si>
  <si>
    <t>ATUS Judo Guntramsdorf</t>
  </si>
  <si>
    <t>Raphael Sprung</t>
  </si>
  <si>
    <t>Franz Weissinger</t>
  </si>
  <si>
    <t>Florian Weinzerl</t>
  </si>
  <si>
    <t>Katharina Tampermeier</t>
  </si>
  <si>
    <t>ASV TRIA Stockerrau</t>
  </si>
  <si>
    <t>Franz Gerstbauer</t>
  </si>
  <si>
    <t>ULC Sparkasse Langenlois</t>
  </si>
  <si>
    <t>SV Cemiker</t>
  </si>
  <si>
    <t>HSV Laufsport Kaisersteinbruch</t>
  </si>
  <si>
    <t>Weiblich 20</t>
  </si>
  <si>
    <t>Männlich 20</t>
  </si>
  <si>
    <t>SV Gabliz</t>
  </si>
  <si>
    <t>Fabian Egenfellner</t>
  </si>
  <si>
    <t>Philip Kordik</t>
  </si>
  <si>
    <t>ATSU Judo Guntramsdorf</t>
  </si>
  <si>
    <t>Miralem Pargan</t>
  </si>
  <si>
    <t>Andreas Doblinger</t>
  </si>
  <si>
    <t>Christan Pazmandi</t>
  </si>
  <si>
    <t>Streichresultate =</t>
  </si>
  <si>
    <t>Sarah Doblinger</t>
  </si>
  <si>
    <t>Jonas Kruschina</t>
  </si>
  <si>
    <t>Adrian Schmidt</t>
  </si>
  <si>
    <t>KIKA Seitzersdorf/Wolfpassing</t>
  </si>
  <si>
    <t>Lea Weidemann</t>
  </si>
  <si>
    <t>VS Königsbrunn 2. Klasse</t>
  </si>
  <si>
    <t>Amelie Schmidt</t>
  </si>
  <si>
    <t>VS Hausleiten 2b</t>
  </si>
  <si>
    <t>Julia Eibel</t>
  </si>
  <si>
    <t>Flora Schmudermayer</t>
  </si>
  <si>
    <t>VS II Tulln</t>
  </si>
  <si>
    <t>Anika Eibl</t>
  </si>
  <si>
    <t>Leon Liess</t>
  </si>
  <si>
    <t>Florian Schneps</t>
  </si>
  <si>
    <t>ALTERSKLASSEN KINDER Weiblich / Männlich</t>
  </si>
  <si>
    <t xml:space="preserve">5 km ALTERSKLASSEN Weiblich / Männlich  </t>
  </si>
  <si>
    <t>10 km ALTERSKLASSEN Weiblich / Männlich</t>
  </si>
  <si>
    <t>Volkschulwertung</t>
  </si>
  <si>
    <t>Klasse</t>
  </si>
  <si>
    <t>Königsbrunn</t>
  </si>
  <si>
    <t>Hausleiten</t>
  </si>
  <si>
    <t>2b</t>
  </si>
  <si>
    <t>Name der Volksschule</t>
  </si>
  <si>
    <t>Um in die Endwertung zu kommen, muss man an 5 Laufveranstaltungen teilnehmen.</t>
  </si>
  <si>
    <t>II Tulln</t>
  </si>
  <si>
    <t>3b</t>
  </si>
  <si>
    <t>Absdorf on the run</t>
  </si>
  <si>
    <t xml:space="preserve"> /</t>
  </si>
  <si>
    <t>Brigitta Schachner</t>
  </si>
  <si>
    <t>LC Buschenschank</t>
  </si>
  <si>
    <t>Sabine Spörk</t>
  </si>
  <si>
    <t>Silvia Rahm</t>
  </si>
  <si>
    <t>Daniela Brodesser</t>
  </si>
  <si>
    <t>Gerhard Janner</t>
  </si>
  <si>
    <t>Richard Wagner</t>
  </si>
  <si>
    <t>Hollabrunn</t>
  </si>
  <si>
    <t>Felix Trappmaier</t>
  </si>
  <si>
    <t>Michaela Kronawetter</t>
  </si>
  <si>
    <t>Maria Jaus</t>
  </si>
  <si>
    <t>Verena Janeba</t>
  </si>
  <si>
    <t>Hanna Katzler</t>
  </si>
  <si>
    <t>Julia Janner</t>
  </si>
  <si>
    <t>LC St. Pölten</t>
  </si>
  <si>
    <t>Richard Flöck</t>
  </si>
  <si>
    <t>Karl Passecker</t>
  </si>
  <si>
    <t>Helmut Schuh</t>
  </si>
  <si>
    <t>Laufclub UOG</t>
  </si>
  <si>
    <t>Franz Schrejma</t>
  </si>
  <si>
    <t>Verener Janeba</t>
  </si>
  <si>
    <t>/</t>
  </si>
  <si>
    <t>Laufclub UOG Langenlebarn</t>
  </si>
  <si>
    <t>Sierndorf</t>
  </si>
  <si>
    <t>Stockerau</t>
  </si>
  <si>
    <t>VS Sierndorf 1b</t>
  </si>
  <si>
    <t>Jonas Stocklasser</t>
  </si>
  <si>
    <t>VS Sierndorf 4a</t>
  </si>
  <si>
    <t>Alexander Bichl</t>
  </si>
  <si>
    <t>SC Zwickl Zwettl</t>
  </si>
  <si>
    <t>1b</t>
  </si>
  <si>
    <t>4a</t>
  </si>
  <si>
    <t>LCC Wien</t>
  </si>
  <si>
    <t xml:space="preserve">  /</t>
  </si>
  <si>
    <t>Radlbrunn</t>
  </si>
  <si>
    <t>Brigitte Ruf-Maderer</t>
  </si>
  <si>
    <t xml:space="preserve">zb.: VS Kirchberg 1b, </t>
  </si>
  <si>
    <t>zb.: VS Königsbrunn 1 Kl.</t>
  </si>
  <si>
    <t>Um in die Endwertung zu kommen, muss man an 3 Laufveranstaltungen teilnehmen</t>
  </si>
  <si>
    <t>Bei der Anmeldung muss IMMER die Klassenbezeichnung angegeben sein!!</t>
  </si>
  <si>
    <t>falls es keine a oder b Klasse gibt nur Kl. Angeben !!</t>
  </si>
  <si>
    <t xml:space="preserve"> </t>
  </si>
  <si>
    <t>Wenn man den Cup zb. in der 1 Klasse begonnen hat und dann in die 2te kommt, muss man im neuen Schuljahr trotzdem die 1 Klasse bei der Anmeldung angeben!!</t>
  </si>
  <si>
    <t>Alexander Strobl</t>
  </si>
  <si>
    <t>Ziersdorf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</si>
</sst>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i/>
      <sz val="16"/>
      <color indexed="10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22"/>
      <color indexed="10"/>
      <name val="Arial"/>
      <family val="2"/>
    </font>
    <font>
      <b/>
      <i/>
      <sz val="1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u val="single"/>
      <sz val="2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 style="thin"/>
      <bottom style="thin"/>
    </border>
    <border>
      <left style="thin"/>
      <right style="thin">
        <color rgb="FFFF0000"/>
      </right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0" xfId="0" applyNumberFormat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7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5" fontId="6" fillId="0" borderId="20" xfId="0" applyNumberFormat="1" applyFont="1" applyBorder="1" applyAlignment="1">
      <alignment vertical="center"/>
    </xf>
    <xf numFmtId="15" fontId="6" fillId="0" borderId="14" xfId="0" applyNumberFormat="1" applyFont="1" applyBorder="1" applyAlignment="1">
      <alignment vertical="center"/>
    </xf>
    <xf numFmtId="15" fontId="54" fillId="0" borderId="14" xfId="0" applyNumberFormat="1" applyFont="1" applyBorder="1" applyAlignment="1">
      <alignment vertical="center"/>
    </xf>
    <xf numFmtId="15" fontId="54" fillId="0" borderId="21" xfId="0" applyNumberFormat="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25" xfId="0" applyFont="1" applyFill="1" applyBorder="1" applyAlignment="1">
      <alignment horizontal="left" vertical="center"/>
    </xf>
    <xf numFmtId="0" fontId="56" fillId="0" borderId="19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2" fillId="36" borderId="14" xfId="0" applyFont="1" applyFill="1" applyBorder="1" applyAlignment="1">
      <alignment horizontal="center" vertical="center"/>
    </xf>
    <xf numFmtId="0" fontId="55" fillId="0" borderId="26" xfId="0" applyFont="1" applyBorder="1" applyAlignment="1">
      <alignment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0" fillId="0" borderId="26" xfId="0" applyBorder="1" applyAlignment="1" applyProtection="1">
      <alignment/>
      <protection locked="0"/>
    </xf>
    <xf numFmtId="0" fontId="1" fillId="0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6" fillId="35" borderId="38" xfId="0" applyFont="1" applyFill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35" borderId="17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43" xfId="0" applyNumberForma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0" fillId="0" borderId="41" xfId="0" applyNumberFormat="1" applyBorder="1" applyAlignment="1" applyProtection="1">
      <alignment/>
      <protection locked="0"/>
    </xf>
    <xf numFmtId="0" fontId="0" fillId="0" borderId="43" xfId="0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2" fillId="36" borderId="4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55" fillId="0" borderId="50" xfId="0" applyFont="1" applyBorder="1" applyAlignment="1">
      <alignment vertical="center"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NumberFormat="1" applyFont="1" applyBorder="1" applyAlignment="1" applyProtection="1">
      <alignment horizontal="center" vertical="center"/>
      <protection locked="0"/>
    </xf>
    <xf numFmtId="0" fontId="57" fillId="37" borderId="0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5" fontId="6" fillId="0" borderId="20" xfId="0" applyNumberFormat="1" applyFont="1" applyBorder="1" applyAlignment="1">
      <alignment horizontal="center" vertical="center"/>
    </xf>
    <xf numFmtId="15" fontId="6" fillId="0" borderId="18" xfId="0" applyNumberFormat="1" applyFont="1" applyBorder="1" applyAlignment="1">
      <alignment horizontal="center" vertical="center"/>
    </xf>
    <xf numFmtId="15" fontId="6" fillId="0" borderId="51" xfId="0" applyNumberFormat="1" applyFont="1" applyBorder="1" applyAlignment="1">
      <alignment horizontal="center" vertical="center"/>
    </xf>
    <xf numFmtId="15" fontId="54" fillId="0" borderId="14" xfId="0" applyNumberFormat="1" applyFont="1" applyBorder="1" applyAlignment="1">
      <alignment horizontal="center" vertical="center"/>
    </xf>
    <xf numFmtId="15" fontId="54" fillId="0" borderId="10" xfId="0" applyNumberFormat="1" applyFont="1" applyBorder="1" applyAlignment="1">
      <alignment horizontal="center" vertical="center"/>
    </xf>
    <xf numFmtId="15" fontId="54" fillId="0" borderId="52" xfId="0" applyNumberFormat="1" applyFont="1" applyBorder="1" applyAlignment="1">
      <alignment horizontal="center" vertical="center"/>
    </xf>
    <xf numFmtId="15" fontId="6" fillId="0" borderId="14" xfId="0" applyNumberFormat="1" applyFont="1" applyBorder="1" applyAlignment="1">
      <alignment horizontal="center" vertical="center"/>
    </xf>
    <xf numFmtId="15" fontId="6" fillId="0" borderId="10" xfId="0" applyNumberFormat="1" applyFont="1" applyBorder="1" applyAlignment="1">
      <alignment horizontal="center" vertical="center"/>
    </xf>
    <xf numFmtId="15" fontId="6" fillId="0" borderId="52" xfId="0" applyNumberFormat="1" applyFont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56" fillId="0" borderId="55" xfId="0" applyFont="1" applyBorder="1" applyAlignment="1">
      <alignment horizontal="right" vertical="center"/>
    </xf>
    <xf numFmtId="0" fontId="56" fillId="0" borderId="56" xfId="0" applyFont="1" applyBorder="1" applyAlignment="1">
      <alignment horizontal="right" vertical="center"/>
    </xf>
    <xf numFmtId="0" fontId="60" fillId="39" borderId="0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right" vertical="center"/>
    </xf>
    <xf numFmtId="0" fontId="56" fillId="0" borderId="58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4" fillId="0" borderId="4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5" fontId="6" fillId="0" borderId="15" xfId="0" applyNumberFormat="1" applyFont="1" applyBorder="1" applyAlignment="1">
      <alignment horizontal="left" vertical="center"/>
    </xf>
    <xf numFmtId="15" fontId="6" fillId="0" borderId="39" xfId="0" applyNumberFormat="1" applyFont="1" applyBorder="1" applyAlignment="1">
      <alignment horizontal="left" vertical="center"/>
    </xf>
    <xf numFmtId="15" fontId="54" fillId="0" borderId="11" xfId="0" applyNumberFormat="1" applyFont="1" applyBorder="1" applyAlignment="1">
      <alignment horizontal="left" vertical="center"/>
    </xf>
    <xf numFmtId="15" fontId="54" fillId="0" borderId="41" xfId="0" applyNumberFormat="1" applyFont="1" applyBorder="1" applyAlignment="1">
      <alignment horizontal="left" vertical="center"/>
    </xf>
    <xf numFmtId="15" fontId="6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56" fillId="0" borderId="19" xfId="0" applyFont="1" applyBorder="1" applyAlignment="1">
      <alignment horizontal="right" vertical="center"/>
    </xf>
    <xf numFmtId="0" fontId="56" fillId="0" borderId="28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61" fillId="34" borderId="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15" fontId="6" fillId="0" borderId="18" xfId="0" applyNumberFormat="1" applyFont="1" applyBorder="1" applyAlignment="1">
      <alignment horizontal="left" vertical="center"/>
    </xf>
    <xf numFmtId="15" fontId="6" fillId="0" borderId="51" xfId="0" applyNumberFormat="1" applyFont="1" applyBorder="1" applyAlignment="1">
      <alignment horizontal="left" vertical="center"/>
    </xf>
    <xf numFmtId="15" fontId="6" fillId="0" borderId="10" xfId="0" applyNumberFormat="1" applyFont="1" applyBorder="1" applyAlignment="1">
      <alignment horizontal="left" vertical="center"/>
    </xf>
    <xf numFmtId="15" fontId="6" fillId="0" borderId="52" xfId="0" applyNumberFormat="1" applyFont="1" applyBorder="1" applyAlignment="1">
      <alignment horizontal="left" vertical="center"/>
    </xf>
    <xf numFmtId="15" fontId="54" fillId="0" borderId="10" xfId="0" applyNumberFormat="1" applyFont="1" applyBorder="1" applyAlignment="1">
      <alignment horizontal="left" vertical="center"/>
    </xf>
    <xf numFmtId="15" fontId="54" fillId="0" borderId="52" xfId="0" applyNumberFormat="1" applyFont="1" applyBorder="1" applyAlignment="1">
      <alignment horizontal="left" vertical="center"/>
    </xf>
    <xf numFmtId="15" fontId="54" fillId="0" borderId="22" xfId="0" applyNumberFormat="1" applyFont="1" applyBorder="1" applyAlignment="1">
      <alignment horizontal="left" vertical="center"/>
    </xf>
    <xf numFmtId="15" fontId="54" fillId="0" borderId="2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55" fillId="0" borderId="6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409575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2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428625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171450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1</xdr:row>
      <xdr:rowOff>19050</xdr:rowOff>
    </xdr:to>
    <xdr:pic>
      <xdr:nvPicPr>
        <xdr:cNvPr id="1" name="Grafik 3" descr="cupbanne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9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2"/>
  <sheetViews>
    <sheetView showGridLines="0" zoomScale="90" zoomScaleNormal="90" zoomScalePageLayoutView="0" workbookViewId="0" topLeftCell="A1">
      <selection activeCell="P13" sqref="P13"/>
    </sheetView>
  </sheetViews>
  <sheetFormatPr defaultColWidth="11.421875" defaultRowHeight="12.75"/>
  <cols>
    <col min="1" max="1" width="5.7109375" style="2" customWidth="1"/>
    <col min="2" max="2" width="28.28125" style="1" customWidth="1"/>
    <col min="3" max="3" width="10.57421875" style="1" customWidth="1"/>
    <col min="4" max="4" width="9.28125" style="3" customWidth="1"/>
    <col min="5" max="7" width="7.421875" style="3" customWidth="1"/>
    <col min="8" max="8" width="7.421875" style="5" customWidth="1"/>
    <col min="9" max="9" width="7.421875" style="0" customWidth="1"/>
    <col min="10" max="10" width="7.421875" style="10" customWidth="1"/>
    <col min="11" max="11" width="9.140625" style="2" bestFit="1" customWidth="1"/>
    <col min="12" max="12" width="7.28125" style="0" customWidth="1"/>
    <col min="13" max="13" width="7.140625" style="0" customWidth="1"/>
    <col min="14" max="16" width="8.7109375" style="0" customWidth="1"/>
  </cols>
  <sheetData>
    <row r="1" spans="13:45" ht="39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0" customHeight="1" thickBot="1">
      <c r="A2" s="170" t="s">
        <v>180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15" customFormat="1" ht="13.5" customHeight="1">
      <c r="A3" s="171" t="s">
        <v>14</v>
      </c>
      <c r="B3" s="172"/>
      <c r="C3" s="80" t="s">
        <v>1</v>
      </c>
      <c r="D3" s="62">
        <v>41274</v>
      </c>
      <c r="E3" s="148" t="s">
        <v>18</v>
      </c>
      <c r="F3" s="149"/>
      <c r="G3" s="149"/>
      <c r="H3" s="149"/>
      <c r="I3" s="150"/>
      <c r="J3" s="43" t="s">
        <v>3</v>
      </c>
      <c r="K3" s="157">
        <v>41385</v>
      </c>
      <c r="L3" s="158"/>
      <c r="M3" s="15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 s="15" customFormat="1" ht="13.5" customHeight="1">
      <c r="A4" s="173" t="s">
        <v>15</v>
      </c>
      <c r="B4" s="174"/>
      <c r="C4" s="81" t="s">
        <v>2</v>
      </c>
      <c r="D4" s="63">
        <v>41395</v>
      </c>
      <c r="E4" s="151" t="s">
        <v>19</v>
      </c>
      <c r="F4" s="152"/>
      <c r="G4" s="152"/>
      <c r="H4" s="152"/>
      <c r="I4" s="153"/>
      <c r="J4" s="44" t="s">
        <v>5</v>
      </c>
      <c r="K4" s="160">
        <v>41405</v>
      </c>
      <c r="L4" s="161"/>
      <c r="M4" s="16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1:45" s="15" customFormat="1" ht="13.5" customHeight="1">
      <c r="A5" s="175" t="s">
        <v>16</v>
      </c>
      <c r="B5" s="176"/>
      <c r="C5" s="82" t="s">
        <v>9</v>
      </c>
      <c r="D5" s="64">
        <v>41455</v>
      </c>
      <c r="E5" s="154" t="s">
        <v>20</v>
      </c>
      <c r="F5" s="155"/>
      <c r="G5" s="155"/>
      <c r="H5" s="155"/>
      <c r="I5" s="156"/>
      <c r="J5" s="45" t="s">
        <v>6</v>
      </c>
      <c r="K5" s="163">
        <v>41525</v>
      </c>
      <c r="L5" s="164"/>
      <c r="M5" s="165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15" customFormat="1" ht="13.5" customHeight="1" thickBot="1">
      <c r="A6" s="178" t="s">
        <v>17</v>
      </c>
      <c r="B6" s="179"/>
      <c r="C6" s="83" t="s">
        <v>4</v>
      </c>
      <c r="D6" s="65">
        <v>41566</v>
      </c>
      <c r="E6" s="72"/>
      <c r="F6" s="66"/>
      <c r="G6" s="66"/>
      <c r="H6" s="66"/>
      <c r="I6" s="67"/>
      <c r="J6" s="50"/>
      <c r="K6" s="68"/>
      <c r="L6" s="66"/>
      <c r="M6" s="6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15" customFormat="1" ht="15.75" customHeight="1" thickBot="1">
      <c r="A7" s="79" t="s">
        <v>45</v>
      </c>
      <c r="B7" s="79"/>
      <c r="C7" s="70"/>
      <c r="D7" s="136"/>
      <c r="E7" s="70"/>
      <c r="F7" s="70"/>
      <c r="G7" s="70"/>
      <c r="H7" s="70"/>
      <c r="I7" s="70"/>
      <c r="J7" s="70"/>
      <c r="K7" s="70"/>
      <c r="L7" s="70"/>
      <c r="M7" s="7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2.75">
      <c r="A8" s="19" t="s">
        <v>7</v>
      </c>
      <c r="B8" s="53" t="s">
        <v>185</v>
      </c>
      <c r="C8" s="78" t="s">
        <v>181</v>
      </c>
      <c r="D8" s="126" t="s">
        <v>0</v>
      </c>
      <c r="E8" s="87" t="s">
        <v>1</v>
      </c>
      <c r="F8" s="19" t="s">
        <v>3</v>
      </c>
      <c r="G8" s="19" t="s">
        <v>2</v>
      </c>
      <c r="H8" s="19" t="s">
        <v>5</v>
      </c>
      <c r="I8" s="88" t="s">
        <v>9</v>
      </c>
      <c r="J8" s="87" t="s">
        <v>6</v>
      </c>
      <c r="K8" s="20" t="s">
        <v>4</v>
      </c>
      <c r="L8" s="133"/>
      <c r="M8" s="133"/>
      <c r="N8" s="1"/>
      <c r="O8" s="1"/>
      <c r="P8" s="1"/>
      <c r="Q8" s="1"/>
      <c r="R8" s="77"/>
      <c r="S8" s="7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>
      <c r="A9" s="33">
        <v>1</v>
      </c>
      <c r="B9" s="52" t="s">
        <v>182</v>
      </c>
      <c r="C9" s="52">
        <v>2</v>
      </c>
      <c r="D9" s="128">
        <f aca="true" t="shared" si="0" ref="D9:D14">SUM(E9,F9,G9,H9,I9,J9,K9,L9,M9)</f>
        <v>30</v>
      </c>
      <c r="E9" s="85">
        <v>4</v>
      </c>
      <c r="F9" s="16" t="s">
        <v>190</v>
      </c>
      <c r="G9" s="16">
        <v>1</v>
      </c>
      <c r="H9" s="16" t="s">
        <v>190</v>
      </c>
      <c r="I9" s="89">
        <v>6</v>
      </c>
      <c r="J9" s="85">
        <v>8</v>
      </c>
      <c r="K9" s="16">
        <v>11</v>
      </c>
      <c r="L9" s="134"/>
      <c r="M9" s="135"/>
      <c r="N9" s="1"/>
      <c r="O9" s="1"/>
      <c r="P9" s="1"/>
      <c r="Q9" s="1"/>
      <c r="R9" s="77"/>
      <c r="S9" s="77"/>
      <c r="T9" s="77"/>
      <c r="U9" s="7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>
      <c r="A10" s="33">
        <v>2</v>
      </c>
      <c r="B10" s="52" t="s">
        <v>214</v>
      </c>
      <c r="C10" s="52" t="s">
        <v>221</v>
      </c>
      <c r="D10" s="128">
        <f t="shared" si="0"/>
        <v>18</v>
      </c>
      <c r="E10" s="85" t="s">
        <v>190</v>
      </c>
      <c r="F10" s="16" t="s">
        <v>190</v>
      </c>
      <c r="G10" s="16">
        <v>12</v>
      </c>
      <c r="H10" s="16">
        <v>1</v>
      </c>
      <c r="I10" s="89">
        <v>1</v>
      </c>
      <c r="J10" s="85">
        <v>1</v>
      </c>
      <c r="K10" s="16">
        <v>3</v>
      </c>
      <c r="L10" s="134"/>
      <c r="M10" s="135"/>
      <c r="N10" s="1"/>
      <c r="O10" s="1"/>
      <c r="P10" s="1"/>
      <c r="Q10" s="1"/>
      <c r="R10" s="77"/>
      <c r="S10" s="77"/>
      <c r="T10" s="77"/>
      <c r="U10" s="7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>
      <c r="A11" s="33">
        <v>3</v>
      </c>
      <c r="B11" s="52" t="s">
        <v>182</v>
      </c>
      <c r="C11" s="52">
        <v>1</v>
      </c>
      <c r="D11" s="128">
        <f t="shared" si="0"/>
        <v>10</v>
      </c>
      <c r="E11" s="85">
        <v>1</v>
      </c>
      <c r="F11" s="16" t="s">
        <v>190</v>
      </c>
      <c r="G11" s="16" t="s">
        <v>190</v>
      </c>
      <c r="H11" s="16" t="s">
        <v>190</v>
      </c>
      <c r="I11" s="89">
        <v>4</v>
      </c>
      <c r="J11" s="85">
        <v>1</v>
      </c>
      <c r="K11" s="16">
        <v>4</v>
      </c>
      <c r="L11" s="134"/>
      <c r="M11" s="135"/>
      <c r="N11" s="1"/>
      <c r="O11" s="1"/>
      <c r="P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33">
        <v>4</v>
      </c>
      <c r="B12" s="52" t="s">
        <v>214</v>
      </c>
      <c r="C12" s="52" t="s">
        <v>222</v>
      </c>
      <c r="D12" s="128">
        <f t="shared" si="0"/>
        <v>6</v>
      </c>
      <c r="E12" s="85" t="s">
        <v>190</v>
      </c>
      <c r="F12" s="16" t="s">
        <v>190</v>
      </c>
      <c r="G12" s="16">
        <v>4</v>
      </c>
      <c r="H12" s="16">
        <v>1</v>
      </c>
      <c r="I12" s="89">
        <v>1</v>
      </c>
      <c r="J12" s="85" t="s">
        <v>190</v>
      </c>
      <c r="K12" s="16" t="s">
        <v>190</v>
      </c>
      <c r="L12" s="134"/>
      <c r="M12" s="135"/>
      <c r="N12" s="1"/>
      <c r="O12" s="1"/>
      <c r="P12" s="1"/>
      <c r="Q12" s="1"/>
      <c r="R12" s="77"/>
      <c r="S12" s="77"/>
      <c r="T12" s="77"/>
      <c r="U12" s="7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33">
        <v>5</v>
      </c>
      <c r="B13" s="52" t="s">
        <v>183</v>
      </c>
      <c r="C13" s="52" t="s">
        <v>184</v>
      </c>
      <c r="D13" s="128">
        <f t="shared" si="0"/>
        <v>4</v>
      </c>
      <c r="E13" s="85">
        <v>1</v>
      </c>
      <c r="F13" s="16">
        <v>1</v>
      </c>
      <c r="G13" s="16">
        <v>1</v>
      </c>
      <c r="H13" s="16">
        <v>1</v>
      </c>
      <c r="I13" s="89" t="s">
        <v>190</v>
      </c>
      <c r="J13" s="85" t="s">
        <v>190</v>
      </c>
      <c r="K13" s="16" t="s">
        <v>190</v>
      </c>
      <c r="L13" s="134"/>
      <c r="M13" s="135"/>
      <c r="N13" s="1"/>
      <c r="O13" s="1"/>
      <c r="P13" s="1"/>
      <c r="Q13" s="1"/>
      <c r="R13" s="77"/>
      <c r="S13" s="77"/>
      <c r="T13" s="77"/>
      <c r="U13" s="7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3.5" thickBot="1">
      <c r="A14" s="33">
        <v>6</v>
      </c>
      <c r="B14" s="52" t="s">
        <v>187</v>
      </c>
      <c r="C14" s="52" t="s">
        <v>188</v>
      </c>
      <c r="D14" s="127">
        <f t="shared" si="0"/>
        <v>3</v>
      </c>
      <c r="E14" s="85">
        <v>1</v>
      </c>
      <c r="F14" s="16" t="s">
        <v>190</v>
      </c>
      <c r="G14" s="16" t="s">
        <v>190</v>
      </c>
      <c r="H14" s="16">
        <v>1</v>
      </c>
      <c r="I14" s="89" t="s">
        <v>190</v>
      </c>
      <c r="J14" s="85">
        <v>1</v>
      </c>
      <c r="K14" s="16" t="s">
        <v>190</v>
      </c>
      <c r="L14" s="134"/>
      <c r="M14" s="135"/>
      <c r="N14" s="1"/>
      <c r="O14" s="1"/>
      <c r="P14" s="1"/>
      <c r="Q14" s="1"/>
      <c r="R14" s="77"/>
      <c r="S14" s="77"/>
      <c r="T14" s="77"/>
      <c r="U14" s="7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3:45" ht="12.75" customHeight="1"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7.5" customHeight="1">
      <c r="A16" s="169" t="s">
        <v>229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7.25" customHeight="1">
      <c r="A17" s="177" t="s">
        <v>230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1.5" customHeight="1">
      <c r="A18" s="166" t="s">
        <v>227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0.25">
      <c r="A19" s="167" t="s">
        <v>231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55" ht="32.25" customHeight="1">
      <c r="A20" s="168" t="s">
        <v>228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71"/>
      <c r="P20" s="71"/>
      <c r="Q20" s="71"/>
      <c r="R20" s="71"/>
      <c r="S20" s="71"/>
      <c r="T20" s="71"/>
      <c r="U20" s="71"/>
      <c r="V20" s="7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45" ht="56.25" customHeight="1">
      <c r="A21" s="146" t="s">
        <v>233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137" t="s">
        <v>232</v>
      </c>
      <c r="B22" s="140"/>
      <c r="C22" s="140"/>
      <c r="D22" s="138"/>
      <c r="E22" s="138"/>
      <c r="F22" s="138"/>
      <c r="G22" s="138"/>
      <c r="H22" s="139"/>
      <c r="I22" s="141"/>
      <c r="J22" s="141"/>
      <c r="K22" s="137"/>
      <c r="L22" s="141"/>
      <c r="M22" s="140"/>
      <c r="N22" s="14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3"/>
      <c r="B23" s="28"/>
      <c r="C23" s="28"/>
      <c r="H23" s="3"/>
      <c r="I23" s="28"/>
      <c r="J23" s="6"/>
      <c r="K23" s="3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3"/>
      <c r="B24" s="28"/>
      <c r="C24" s="28"/>
      <c r="H24" s="3"/>
      <c r="I24" s="28"/>
      <c r="J24" s="6"/>
      <c r="K24" s="3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3"/>
      <c r="B25" s="28"/>
      <c r="C25" s="28"/>
      <c r="H25" s="3"/>
      <c r="I25" s="28"/>
      <c r="J25" s="6"/>
      <c r="K25" s="3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2.75">
      <c r="A26" s="3"/>
      <c r="B26" s="28"/>
      <c r="C26" s="28"/>
      <c r="H26" s="3"/>
      <c r="I26" s="28"/>
      <c r="J26" s="6"/>
      <c r="K26" s="3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2.75">
      <c r="A27" s="3"/>
      <c r="B27" s="28"/>
      <c r="C27" s="28"/>
      <c r="H27" s="3"/>
      <c r="I27" s="28"/>
      <c r="J27" s="6"/>
      <c r="K27" s="3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2.75">
      <c r="A28" s="3"/>
      <c r="B28" s="28"/>
      <c r="C28" s="28"/>
      <c r="H28" s="3"/>
      <c r="I28" s="28"/>
      <c r="J28" s="6"/>
      <c r="K28" s="3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3"/>
      <c r="B29" s="28"/>
      <c r="C29" s="28"/>
      <c r="H29" s="3"/>
      <c r="I29" s="28"/>
      <c r="J29" s="6"/>
      <c r="K29" s="3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2.75">
      <c r="A30" s="3"/>
      <c r="B30" s="28"/>
      <c r="C30" s="28"/>
      <c r="H30" s="3"/>
      <c r="I30" s="28"/>
      <c r="J30" s="6"/>
      <c r="K30" s="3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3"/>
      <c r="B31" s="28"/>
      <c r="C31" s="28"/>
      <c r="H31" s="3"/>
      <c r="I31" s="28"/>
      <c r="J31" s="6"/>
      <c r="K31" s="3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3"/>
      <c r="B32" s="28"/>
      <c r="C32" s="28"/>
      <c r="H32" s="3"/>
      <c r="I32" s="28"/>
      <c r="J32" s="6"/>
      <c r="K32" s="3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3"/>
      <c r="B33" s="28"/>
      <c r="C33" s="28"/>
      <c r="H33" s="3"/>
      <c r="I33" s="28"/>
      <c r="J33" s="6"/>
      <c r="K33" s="3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3"/>
      <c r="B34" s="28"/>
      <c r="C34" s="28"/>
      <c r="H34" s="3"/>
      <c r="I34" s="28"/>
      <c r="J34" s="6"/>
      <c r="K34" s="3"/>
      <c r="L34" s="28"/>
      <c r="M34" s="1"/>
      <c r="N34" s="2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3"/>
      <c r="B35" s="28"/>
      <c r="C35" s="28"/>
      <c r="H35" s="3"/>
      <c r="I35" s="28"/>
      <c r="J35" s="6"/>
      <c r="K35" s="3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2.75">
      <c r="A36" s="3"/>
      <c r="B36" s="28"/>
      <c r="C36" s="28"/>
      <c r="H36" s="3"/>
      <c r="I36" s="28"/>
      <c r="J36" s="6"/>
      <c r="K36" s="3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3"/>
      <c r="B37" s="28"/>
      <c r="C37" s="28"/>
      <c r="H37" s="3"/>
      <c r="I37" s="28"/>
      <c r="J37" s="6"/>
      <c r="K37" s="3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3"/>
      <c r="B38" s="28"/>
      <c r="C38" s="28"/>
      <c r="H38" s="3"/>
      <c r="I38" s="28"/>
      <c r="J38" s="6"/>
      <c r="K38" s="3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3"/>
      <c r="B39" s="28"/>
      <c r="C39" s="28"/>
      <c r="H39" s="3"/>
      <c r="I39" s="28"/>
      <c r="J39" s="6"/>
      <c r="K39" s="3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3"/>
      <c r="B40" s="28"/>
      <c r="C40" s="28"/>
      <c r="H40" s="3"/>
      <c r="I40" s="28"/>
      <c r="J40" s="6"/>
      <c r="K40" s="3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3"/>
      <c r="B41" s="28"/>
      <c r="C41" s="28"/>
      <c r="H41" s="3"/>
      <c r="I41" s="28"/>
      <c r="J41" s="6"/>
      <c r="K41" s="3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3"/>
      <c r="B42" s="28"/>
      <c r="C42" s="28"/>
      <c r="H42" s="3"/>
      <c r="I42" s="28"/>
      <c r="J42" s="6"/>
      <c r="K42" s="3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3"/>
      <c r="B43" s="28"/>
      <c r="C43" s="28"/>
      <c r="H43" s="3"/>
      <c r="I43" s="28"/>
      <c r="J43" s="6"/>
      <c r="K43" s="3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3"/>
      <c r="B44" s="28"/>
      <c r="C44" s="28"/>
      <c r="H44" s="3"/>
      <c r="I44" s="28"/>
      <c r="J44" s="6"/>
      <c r="K44" s="3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3"/>
      <c r="B45" s="28"/>
      <c r="C45" s="28"/>
      <c r="H45" s="3"/>
      <c r="I45" s="28"/>
      <c r="J45" s="6"/>
      <c r="K45" s="3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3"/>
      <c r="B46" s="28"/>
      <c r="C46" s="28"/>
      <c r="H46" s="3"/>
      <c r="I46" s="28"/>
      <c r="J46" s="6"/>
      <c r="K46" s="3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3"/>
      <c r="B47" s="28"/>
      <c r="C47" s="28"/>
      <c r="H47" s="3"/>
      <c r="I47" s="28"/>
      <c r="J47" s="6"/>
      <c r="K47" s="3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3"/>
      <c r="B48" s="28"/>
      <c r="C48" s="28"/>
      <c r="H48" s="3"/>
      <c r="I48" s="28"/>
      <c r="J48" s="6"/>
      <c r="K48" s="3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3"/>
      <c r="B49" s="28"/>
      <c r="C49" s="28"/>
      <c r="H49" s="3"/>
      <c r="I49" s="28"/>
      <c r="J49" s="6"/>
      <c r="K49" s="3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3"/>
      <c r="B50" s="28"/>
      <c r="C50" s="28"/>
      <c r="H50" s="3"/>
      <c r="I50" s="28"/>
      <c r="J50" s="6"/>
      <c r="K50" s="3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3"/>
      <c r="B51" s="28"/>
      <c r="C51" s="28"/>
      <c r="H51" s="3"/>
      <c r="I51" s="28"/>
      <c r="J51" s="6"/>
      <c r="K51" s="3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3"/>
      <c r="B52" s="28"/>
      <c r="C52" s="28"/>
      <c r="H52" s="3"/>
      <c r="I52" s="28"/>
      <c r="J52" s="6"/>
      <c r="K52" s="3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3"/>
      <c r="B53" s="28"/>
      <c r="C53" s="28"/>
      <c r="H53" s="3"/>
      <c r="I53" s="28"/>
      <c r="J53" s="6"/>
      <c r="K53" s="3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3"/>
      <c r="B54" s="28"/>
      <c r="C54" s="28"/>
      <c r="H54" s="3"/>
      <c r="I54" s="28"/>
      <c r="J54" s="6"/>
      <c r="K54" s="3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3"/>
      <c r="B55" s="28"/>
      <c r="C55" s="28"/>
      <c r="H55" s="3"/>
      <c r="I55" s="28"/>
      <c r="J55" s="6"/>
      <c r="K55" s="3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3"/>
      <c r="B56" s="28"/>
      <c r="C56" s="28"/>
      <c r="H56" s="3"/>
      <c r="I56" s="28"/>
      <c r="J56" s="6"/>
      <c r="K56" s="3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3"/>
      <c r="B57" s="28"/>
      <c r="C57" s="28"/>
      <c r="H57" s="3"/>
      <c r="I57" s="28"/>
      <c r="J57" s="6"/>
      <c r="K57" s="3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3"/>
      <c r="B58" s="28"/>
      <c r="C58" s="28"/>
      <c r="H58" s="3"/>
      <c r="I58" s="28"/>
      <c r="J58" s="6"/>
      <c r="K58" s="3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3:45" ht="12.75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3:45" ht="12.75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3:45" ht="12.75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3:45" ht="12.75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3:45" ht="12.75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3:45" ht="12.75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3:45" ht="12.75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3:45" ht="12.75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3:45" ht="12.75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3:45" ht="12.75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3:45" ht="12.75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3:45" ht="12.75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3:45" ht="12.75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3:45" ht="12.75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3:45" ht="12.75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3:45" ht="12.75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3:45" ht="12.75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3:45" ht="12.75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3:45" ht="12.75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3:45" ht="12.75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3:45" ht="12.75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3:45" ht="12.75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3:45" ht="12.75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3:45" ht="12.75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3:45" ht="12.75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3:45" ht="12.75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3:45" ht="12.75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3:45" ht="12.75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3:45" ht="12.75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3:45" ht="12.75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3:45" ht="12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3:45" ht="12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3:45" ht="12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3:45" ht="12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3:45" ht="12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3:45" ht="12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3:45" ht="12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3:45" ht="12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3:45" ht="12.75"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3:45" ht="12.75"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3:45" ht="12.75"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3:45" ht="12.75"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3:45" ht="12.75"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3:45" ht="12.75"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3:45" ht="12.75"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3:45" ht="12.75"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3:45" ht="12.75"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3:45" ht="12.75"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3:45" ht="12.75"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3:45" ht="12.75"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3:45" ht="12.75"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3:45" ht="12.75"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3:45" ht="12.75"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3:45" ht="12.75"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3:45" ht="12.75"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3:45" ht="12.75"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3:45" ht="12.75"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3:45" ht="12.75"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3:45" ht="12.75"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3:45" ht="12.75"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3:45" ht="12.75"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3:45" ht="12.75"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3:45" ht="12.75"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3:45" ht="12.75"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3:45" ht="12.75"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3:45" ht="12.75"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3:45" ht="12.75"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3:45" ht="12.75"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3:45" ht="12.75"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3:45" ht="12.75"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3:45" ht="12.75"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3:45" ht="12.75"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3:45" ht="12.75"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3:45" ht="12.75"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3:45" ht="12.75"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3:45" ht="12.75"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3:45" ht="12.75"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3:45" ht="12.75"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3:45" ht="12.75"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3:45" ht="12.75"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3:45" ht="12.75"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3:45" ht="12.75"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3:45" ht="12.75"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3:45" ht="12.75"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3:45" ht="12.75"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3:45" ht="12.75"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3:45" ht="12.75"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3:45" ht="12.75"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3:45" ht="12.75"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3:45" ht="12.75"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3:45" ht="12.75"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3:45" ht="12.75"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3:45" ht="12.75"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3:45" ht="12.75"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3:45" ht="12.75"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3:45" ht="12.75"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3:45" ht="12.75"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3:45" ht="12.75"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3:45" ht="12.75"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3:45" ht="12.75"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3:45" ht="12.75"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3:45" ht="12.75"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3:45" ht="12.75"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3:45" ht="12.75"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3:45" ht="12.75"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3:45" ht="12.75"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3:45" ht="12.75"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3:45" ht="12.75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3:45" ht="12.75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3:45" ht="12.75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3:45" ht="12.75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3:45" ht="12.75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3:45" ht="12.75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3:45" ht="12.75"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3:45" ht="12.75"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3:45" ht="12.75"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3:45" ht="12.75"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3:45" ht="12.75"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3:45" ht="12.75"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3:45" ht="12.75"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3:45" ht="12.75"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3:45" ht="12.75"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3:45" ht="12.75"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3:45" ht="12.75"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3:45" ht="12.75"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3:45" ht="12.75"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3:45" ht="12.75"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3:45" ht="12.75"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3:45" ht="12.75"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3:45" ht="12.75"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3:45" ht="12.75"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3:45" ht="12.75"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3:45" ht="12.75"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3:45" ht="12.75"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3:45" ht="12.75"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3:45" ht="12.75"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3:45" ht="12.75"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3:45" ht="12.75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3:45" ht="12.75"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3:45" ht="12.75"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3:45" ht="12.75"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3:45" ht="12.75"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3:45" ht="12.75"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3:45" ht="12.75"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3:45" ht="12.75"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3:45" ht="12.75"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3:45" ht="12.75"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3:45" ht="12.75"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3:45" ht="12.75"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3:45" ht="12.75"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3:45" ht="12.75"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3:45" ht="12.75"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3:45" ht="12.75"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3:45" ht="12.75"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3:45" ht="12.75"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3:45" ht="12.75"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3:45" ht="12.75"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3:45" ht="12.75"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3:45" ht="12.75"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3:45" ht="12.75"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3:45" ht="12.75"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3:45" ht="12.75"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3:45" ht="12.75"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3:45" ht="12.75"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3:45" ht="12.75"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3:45" ht="12.75"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3:45" ht="12.75"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3:45" ht="12.75"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3:45" ht="12.75"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3:45" ht="12.75"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3:45" ht="12.75"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3:45" ht="12.75"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3:45" ht="12.75"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3:45" ht="12.75"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3:45" ht="12.75"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3:45" ht="12.75"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3:45" ht="12.75"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3:45" ht="12.75"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3:45" ht="12.75"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3:45" ht="12.75"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3:45" ht="12.75"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3:45" ht="12.75"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3:45" ht="12.75"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3:45" ht="12.75"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3:45" ht="12.75"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3:45" ht="12.75"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3:45" ht="12.75"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3:45" ht="12.75"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3:45" ht="12.75"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3:45" ht="12.75"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3:45" ht="12.75"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3:45" ht="12.75"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3:45" ht="12.75"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3:45" ht="12.75"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3:45" ht="12.75"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3:45" ht="12.75"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3:45" ht="12.75"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3:45" ht="12.75"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3:45" ht="12.75"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3:45" ht="12.75"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3:45" ht="12.75"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3:45" ht="12.75"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3:45" ht="12.75"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3:45" ht="12.75"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3:45" ht="12.75"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3:45" ht="12.75"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3:45" ht="12.75"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3:45" ht="12.75"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3:45" ht="12.75"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3:45" ht="12.75"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3:45" ht="12.75"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3:45" ht="12.75"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3:45" ht="12.75"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3:45" ht="12.75"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3:45" ht="12.75"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3:45" ht="12.75"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3:45" ht="12.75"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3:45" ht="12.75"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3:45" ht="12.75"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3:45" ht="12.75"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3:45" ht="12.75"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3:45" ht="12.75"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3:45" ht="12.75"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3:45" ht="12.75"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3:45" ht="12.75"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3:45" ht="12.75"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3:45" ht="12.75"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3:45" ht="12.75"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3:45" ht="12.75"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3:45" ht="12.75"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3:45" ht="12.75"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3:45" ht="12.75"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3:45" ht="12.75"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3:45" ht="12.75"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3:45" ht="12.75"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3:45" ht="12.75"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3:45" ht="12.75"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3:45" ht="12.75"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3:45" ht="12.75"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3:45" ht="12.75"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3:45" ht="12.75"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3:45" ht="12.75"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3:45" ht="12.75"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3:45" ht="12.75"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3:45" ht="12.75"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3:45" ht="12.75"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3:45" ht="12.75"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3:45" ht="12.75"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3:45" ht="12.75"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3:45" ht="12.75"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3:45" ht="12.75"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3:45" ht="12.75"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3:45" ht="12.75"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3:45" ht="12.75"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3:45" ht="12.75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3:45" ht="12.75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3:45" ht="12.75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3:45" ht="12.75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3:45" ht="12.75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3:45" ht="12.75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3:45" ht="12.75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3:45" ht="12.75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3:45" ht="12.75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3:45" ht="12.75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</sheetData>
  <sheetProtection/>
  <mergeCells count="17">
    <mergeCell ref="A16:N16"/>
    <mergeCell ref="A2:O2"/>
    <mergeCell ref="A3:B3"/>
    <mergeCell ref="A4:B4"/>
    <mergeCell ref="A5:B5"/>
    <mergeCell ref="A17:N17"/>
    <mergeCell ref="A6:B6"/>
    <mergeCell ref="A21:N21"/>
    <mergeCell ref="E3:I3"/>
    <mergeCell ref="E4:I4"/>
    <mergeCell ref="E5:I5"/>
    <mergeCell ref="K3:M3"/>
    <mergeCell ref="K4:M4"/>
    <mergeCell ref="K5:M5"/>
    <mergeCell ref="A18:N18"/>
    <mergeCell ref="A19:N19"/>
    <mergeCell ref="A20:N20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8"/>
  <sheetViews>
    <sheetView showGridLines="0" zoomScale="110" zoomScaleNormal="110" zoomScalePageLayoutView="0" workbookViewId="0" topLeftCell="A1">
      <selection activeCell="P9" sqref="P9"/>
    </sheetView>
  </sheetViews>
  <sheetFormatPr defaultColWidth="11.421875" defaultRowHeight="12.75"/>
  <cols>
    <col min="1" max="1" width="5.7109375" style="2" customWidth="1"/>
    <col min="2" max="2" width="26.00390625" style="1" customWidth="1"/>
    <col min="3" max="3" width="7.421875" style="1" customWidth="1"/>
    <col min="4" max="4" width="27.710937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5" customFormat="1" ht="13.5" customHeight="1">
      <c r="A3" s="148" t="s">
        <v>14</v>
      </c>
      <c r="B3" s="150"/>
      <c r="C3" s="43" t="s">
        <v>1</v>
      </c>
      <c r="D3" s="204">
        <v>41274</v>
      </c>
      <c r="E3" s="205"/>
      <c r="F3" s="182" t="s">
        <v>18</v>
      </c>
      <c r="G3" s="183"/>
      <c r="H3" s="183"/>
      <c r="I3" s="183"/>
      <c r="J3" s="183"/>
      <c r="K3" s="43" t="s">
        <v>3</v>
      </c>
      <c r="L3" s="188">
        <v>41385</v>
      </c>
      <c r="M3" s="188"/>
      <c r="N3" s="18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3.5" customHeight="1">
      <c r="A4" s="154" t="s">
        <v>15</v>
      </c>
      <c r="B4" s="156"/>
      <c r="C4" s="45" t="s">
        <v>2</v>
      </c>
      <c r="D4" s="206">
        <v>41395</v>
      </c>
      <c r="E4" s="207"/>
      <c r="F4" s="184" t="s">
        <v>19</v>
      </c>
      <c r="G4" s="185"/>
      <c r="H4" s="185"/>
      <c r="I4" s="185"/>
      <c r="J4" s="185"/>
      <c r="K4" s="44" t="s">
        <v>5</v>
      </c>
      <c r="L4" s="190">
        <v>41405</v>
      </c>
      <c r="M4" s="190"/>
      <c r="N4" s="19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3.5" customHeight="1">
      <c r="A5" s="197" t="s">
        <v>16</v>
      </c>
      <c r="B5" s="198"/>
      <c r="C5" s="44" t="s">
        <v>9</v>
      </c>
      <c r="D5" s="208">
        <v>41455</v>
      </c>
      <c r="E5" s="209"/>
      <c r="F5" s="186" t="s">
        <v>20</v>
      </c>
      <c r="G5" s="187"/>
      <c r="H5" s="187"/>
      <c r="I5" s="187"/>
      <c r="J5" s="187"/>
      <c r="K5" s="45" t="s">
        <v>6</v>
      </c>
      <c r="L5" s="192">
        <v>41525</v>
      </c>
      <c r="M5" s="193"/>
      <c r="N5" s="19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3.5" customHeight="1" thickBot="1">
      <c r="A6" s="199" t="s">
        <v>17</v>
      </c>
      <c r="B6" s="200"/>
      <c r="C6" s="46" t="s">
        <v>4</v>
      </c>
      <c r="D6" s="210">
        <v>41566</v>
      </c>
      <c r="E6" s="211"/>
      <c r="F6" s="180" t="s">
        <v>162</v>
      </c>
      <c r="G6" s="181"/>
      <c r="H6" s="181"/>
      <c r="I6" s="181"/>
      <c r="J6" s="181"/>
      <c r="K6" s="47" t="s">
        <v>44</v>
      </c>
      <c r="L6" s="195"/>
      <c r="M6" s="195"/>
      <c r="N6" s="19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5.75" customHeight="1" thickBot="1">
      <c r="A7" s="202" t="s">
        <v>45</v>
      </c>
      <c r="B7" s="202"/>
      <c r="C7" s="202"/>
      <c r="D7" s="202"/>
      <c r="E7" s="203"/>
      <c r="F7" s="202"/>
      <c r="G7" s="202"/>
      <c r="H7" s="202"/>
      <c r="I7" s="202"/>
      <c r="J7" s="202"/>
      <c r="K7" s="202"/>
      <c r="L7" s="202"/>
      <c r="M7" s="203"/>
      <c r="N7" s="20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>
      <c r="A8" s="17" t="s">
        <v>7</v>
      </c>
      <c r="B8" s="55" t="s">
        <v>10</v>
      </c>
      <c r="C8" s="30" t="s">
        <v>41</v>
      </c>
      <c r="D8" s="78" t="s">
        <v>8</v>
      </c>
      <c r="E8" s="126" t="s">
        <v>0</v>
      </c>
      <c r="F8" s="84" t="s">
        <v>1</v>
      </c>
      <c r="G8" s="17" t="s">
        <v>3</v>
      </c>
      <c r="H8" s="88" t="s">
        <v>2</v>
      </c>
      <c r="I8" s="84" t="s">
        <v>5</v>
      </c>
      <c r="J8" s="17" t="s">
        <v>9</v>
      </c>
      <c r="K8" s="17" t="s">
        <v>6</v>
      </c>
      <c r="L8" s="57" t="s">
        <v>4</v>
      </c>
      <c r="M8" s="106" t="s">
        <v>44</v>
      </c>
      <c r="N8" s="107" t="s">
        <v>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5" thickBot="1">
      <c r="A9" s="33">
        <v>1</v>
      </c>
      <c r="B9" s="26"/>
      <c r="C9" s="26"/>
      <c r="D9" s="52"/>
      <c r="E9" s="127">
        <f>SUM(F9:L9)-M9-N9</f>
        <v>0</v>
      </c>
      <c r="F9" s="85" t="s">
        <v>190</v>
      </c>
      <c r="G9" s="16" t="s">
        <v>190</v>
      </c>
      <c r="H9" s="89" t="s">
        <v>190</v>
      </c>
      <c r="I9" s="85" t="s">
        <v>190</v>
      </c>
      <c r="J9" s="16" t="s">
        <v>190</v>
      </c>
      <c r="K9" s="16" t="s">
        <v>190</v>
      </c>
      <c r="L9" s="36" t="s">
        <v>190</v>
      </c>
      <c r="M9" s="110"/>
      <c r="N9" s="12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Bot="1">
      <c r="A10" s="7"/>
      <c r="B10" s="6"/>
      <c r="C10" s="6"/>
      <c r="D10" s="8"/>
      <c r="E10" s="4"/>
      <c r="H10" s="90"/>
      <c r="L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7" t="s">
        <v>7</v>
      </c>
      <c r="B11" s="54" t="s">
        <v>11</v>
      </c>
      <c r="C11" s="31" t="s">
        <v>41</v>
      </c>
      <c r="D11" s="78" t="s">
        <v>8</v>
      </c>
      <c r="E11" s="126" t="s">
        <v>0</v>
      </c>
      <c r="F11" s="84" t="s">
        <v>1</v>
      </c>
      <c r="G11" s="17" t="s">
        <v>3</v>
      </c>
      <c r="H11" s="88" t="s">
        <v>2</v>
      </c>
      <c r="I11" s="84" t="s">
        <v>5</v>
      </c>
      <c r="J11" s="17" t="s">
        <v>9</v>
      </c>
      <c r="K11" s="17" t="s">
        <v>6</v>
      </c>
      <c r="L11" s="57" t="s">
        <v>4</v>
      </c>
      <c r="M11" s="106" t="s">
        <v>44</v>
      </c>
      <c r="N11" s="107" t="s">
        <v>44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 thickBot="1">
      <c r="A12" s="33">
        <v>1</v>
      </c>
      <c r="B12" s="26" t="s">
        <v>164</v>
      </c>
      <c r="C12" s="26">
        <v>2008</v>
      </c>
      <c r="D12" s="52"/>
      <c r="E12" s="127">
        <f>SUM(F12:L12)-M12-N12</f>
        <v>5</v>
      </c>
      <c r="F12" s="85">
        <v>1</v>
      </c>
      <c r="G12" s="16">
        <v>1</v>
      </c>
      <c r="H12" s="36" t="s">
        <v>190</v>
      </c>
      <c r="I12" s="104">
        <v>1</v>
      </c>
      <c r="J12" s="16">
        <v>1</v>
      </c>
      <c r="K12" s="16" t="s">
        <v>190</v>
      </c>
      <c r="L12" s="36">
        <v>1</v>
      </c>
      <c r="M12" s="110"/>
      <c r="N12" s="111"/>
      <c r="O12" s="1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3.5" thickBot="1">
      <c r="A13" s="97"/>
      <c r="B13" s="98"/>
      <c r="C13" s="98"/>
      <c r="D13" s="99"/>
      <c r="E13" s="4"/>
      <c r="F13" s="100"/>
      <c r="G13" s="100"/>
      <c r="H13" s="101"/>
      <c r="I13" s="100"/>
      <c r="J13" s="102"/>
      <c r="K13" s="103"/>
      <c r="L13" s="10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9" t="s">
        <v>7</v>
      </c>
      <c r="B14" s="56" t="s">
        <v>12</v>
      </c>
      <c r="C14" s="32" t="s">
        <v>41</v>
      </c>
      <c r="D14" s="132" t="s">
        <v>8</v>
      </c>
      <c r="E14" s="126" t="s">
        <v>0</v>
      </c>
      <c r="F14" s="87" t="s">
        <v>1</v>
      </c>
      <c r="G14" s="19" t="s">
        <v>3</v>
      </c>
      <c r="H14" s="93" t="s">
        <v>2</v>
      </c>
      <c r="I14" s="87" t="s">
        <v>5</v>
      </c>
      <c r="J14" s="19" t="s">
        <v>9</v>
      </c>
      <c r="K14" s="19" t="s">
        <v>6</v>
      </c>
      <c r="L14" s="123" t="s">
        <v>4</v>
      </c>
      <c r="M14" s="106" t="s">
        <v>44</v>
      </c>
      <c r="N14" s="107" t="s">
        <v>44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33">
        <v>1</v>
      </c>
      <c r="B15" s="26" t="s">
        <v>163</v>
      </c>
      <c r="C15" s="26">
        <v>2007</v>
      </c>
      <c r="D15" s="52" t="s">
        <v>112</v>
      </c>
      <c r="E15" s="128">
        <f>SUM(F15:L15)-M15-N15</f>
        <v>10</v>
      </c>
      <c r="F15" s="85">
        <v>1</v>
      </c>
      <c r="G15" s="16">
        <v>1</v>
      </c>
      <c r="H15" s="89">
        <v>2</v>
      </c>
      <c r="I15" s="85">
        <v>4</v>
      </c>
      <c r="J15" s="16">
        <v>11</v>
      </c>
      <c r="K15" s="16">
        <v>2</v>
      </c>
      <c r="L15" s="36">
        <v>6</v>
      </c>
      <c r="M15" s="108">
        <v>11</v>
      </c>
      <c r="N15" s="142">
        <v>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 thickBot="1">
      <c r="A16" s="7"/>
      <c r="B16" s="6"/>
      <c r="C16" s="6"/>
      <c r="D16" s="8"/>
      <c r="E16" s="4"/>
      <c r="H16" s="90"/>
      <c r="L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7" t="s">
        <v>7</v>
      </c>
      <c r="B17" s="54" t="s">
        <v>13</v>
      </c>
      <c r="C17" s="31" t="s">
        <v>41</v>
      </c>
      <c r="D17" s="78" t="s">
        <v>8</v>
      </c>
      <c r="E17" s="126" t="s">
        <v>0</v>
      </c>
      <c r="F17" s="84" t="s">
        <v>1</v>
      </c>
      <c r="G17" s="17" t="s">
        <v>3</v>
      </c>
      <c r="H17" s="88" t="s">
        <v>2</v>
      </c>
      <c r="I17" s="84" t="s">
        <v>5</v>
      </c>
      <c r="J17" s="17" t="s">
        <v>9</v>
      </c>
      <c r="K17" s="17" t="s">
        <v>6</v>
      </c>
      <c r="L17" s="57" t="s">
        <v>4</v>
      </c>
      <c r="M17" s="106" t="s">
        <v>44</v>
      </c>
      <c r="N17" s="107" t="s">
        <v>44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 thickBot="1">
      <c r="A18" s="33">
        <v>1</v>
      </c>
      <c r="B18" s="26" t="s">
        <v>165</v>
      </c>
      <c r="C18" s="26">
        <v>2007</v>
      </c>
      <c r="D18" s="52" t="s">
        <v>166</v>
      </c>
      <c r="E18" s="127">
        <f>SUM(F18:L18)-M18-N18</f>
        <v>37</v>
      </c>
      <c r="F18" s="85">
        <v>5</v>
      </c>
      <c r="G18" s="16">
        <v>3</v>
      </c>
      <c r="H18" s="89">
        <v>14</v>
      </c>
      <c r="I18" s="85">
        <v>11</v>
      </c>
      <c r="J18" s="16" t="s">
        <v>190</v>
      </c>
      <c r="K18" s="16">
        <v>4</v>
      </c>
      <c r="L18" s="36" t="s">
        <v>190</v>
      </c>
      <c r="M18" s="110"/>
      <c r="N18" s="1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 thickBot="1">
      <c r="A19" s="22"/>
      <c r="B19" s="23"/>
      <c r="C19" s="23"/>
      <c r="D19" s="23"/>
      <c r="E19" s="4"/>
      <c r="F19" s="13"/>
      <c r="G19" s="13"/>
      <c r="H19" s="92"/>
      <c r="I19" s="13"/>
      <c r="J19" s="13"/>
      <c r="K19" s="24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9" t="s">
        <v>7</v>
      </c>
      <c r="B20" s="56" t="s">
        <v>21</v>
      </c>
      <c r="C20" s="32" t="s">
        <v>41</v>
      </c>
      <c r="D20" s="132" t="s">
        <v>8</v>
      </c>
      <c r="E20" s="126" t="s">
        <v>0</v>
      </c>
      <c r="F20" s="87" t="s">
        <v>1</v>
      </c>
      <c r="G20" s="19" t="s">
        <v>3</v>
      </c>
      <c r="H20" s="93" t="s">
        <v>2</v>
      </c>
      <c r="I20" s="87" t="s">
        <v>5</v>
      </c>
      <c r="J20" s="19" t="s">
        <v>9</v>
      </c>
      <c r="K20" s="19" t="s">
        <v>6</v>
      </c>
      <c r="L20" s="123" t="s">
        <v>4</v>
      </c>
      <c r="M20" s="106" t="s">
        <v>44</v>
      </c>
      <c r="N20" s="107" t="s">
        <v>44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33">
        <v>1</v>
      </c>
      <c r="B21" s="26" t="s">
        <v>167</v>
      </c>
      <c r="C21" s="26">
        <v>2005</v>
      </c>
      <c r="D21" s="52" t="s">
        <v>112</v>
      </c>
      <c r="E21" s="128">
        <f>SUM(F21:L21)-M21-N21</f>
        <v>8</v>
      </c>
      <c r="F21" s="85">
        <v>3</v>
      </c>
      <c r="G21" s="16">
        <v>1</v>
      </c>
      <c r="H21" s="89">
        <v>2</v>
      </c>
      <c r="I21" s="85">
        <v>2</v>
      </c>
      <c r="J21" s="16">
        <v>4</v>
      </c>
      <c r="K21" s="16">
        <v>1</v>
      </c>
      <c r="L21" s="36">
        <v>2</v>
      </c>
      <c r="M21" s="108">
        <v>4</v>
      </c>
      <c r="N21" s="143">
        <v>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33">
        <v>2</v>
      </c>
      <c r="B22" s="26" t="s">
        <v>169</v>
      </c>
      <c r="C22" s="26">
        <v>2005</v>
      </c>
      <c r="D22" s="52" t="s">
        <v>170</v>
      </c>
      <c r="E22" s="128">
        <f>SUM(F22:L22)-M22-N22</f>
        <v>22</v>
      </c>
      <c r="F22" s="85">
        <v>5</v>
      </c>
      <c r="G22" s="16">
        <v>4</v>
      </c>
      <c r="H22" s="89">
        <v>3</v>
      </c>
      <c r="I22" s="85">
        <v>7</v>
      </c>
      <c r="J22" s="16" t="s">
        <v>190</v>
      </c>
      <c r="K22" s="16">
        <v>3</v>
      </c>
      <c r="L22" s="36" t="s">
        <v>190</v>
      </c>
      <c r="M22" s="108"/>
      <c r="N22" s="1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33">
        <v>3</v>
      </c>
      <c r="B23" s="26" t="s">
        <v>172</v>
      </c>
      <c r="C23" s="26">
        <v>2004</v>
      </c>
      <c r="D23" s="52" t="s">
        <v>173</v>
      </c>
      <c r="E23" s="128">
        <f>SUM(F23:L23)-M23-N23</f>
        <v>41</v>
      </c>
      <c r="F23" s="85">
        <v>9</v>
      </c>
      <c r="G23" s="16">
        <v>6</v>
      </c>
      <c r="H23" s="89">
        <v>14</v>
      </c>
      <c r="I23" s="85">
        <v>8</v>
      </c>
      <c r="J23" s="16" t="s">
        <v>190</v>
      </c>
      <c r="K23" s="16">
        <v>4</v>
      </c>
      <c r="L23" s="36" t="s">
        <v>190</v>
      </c>
      <c r="M23" s="108"/>
      <c r="N23" s="14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3.5" thickBot="1">
      <c r="A24" s="33">
        <v>4</v>
      </c>
      <c r="B24" s="26" t="s">
        <v>171</v>
      </c>
      <c r="C24" s="26">
        <v>2005</v>
      </c>
      <c r="D24" s="52" t="s">
        <v>168</v>
      </c>
      <c r="E24" s="127">
        <f>SUM(F24:L24)-M24-N24</f>
        <v>69</v>
      </c>
      <c r="F24" s="85">
        <v>8</v>
      </c>
      <c r="G24" s="16" t="s">
        <v>190</v>
      </c>
      <c r="H24" s="89">
        <v>27</v>
      </c>
      <c r="I24" s="85" t="s">
        <v>190</v>
      </c>
      <c r="J24" s="16">
        <v>19</v>
      </c>
      <c r="K24" s="16">
        <v>5</v>
      </c>
      <c r="L24" s="36">
        <v>10</v>
      </c>
      <c r="M24" s="110"/>
      <c r="N24" s="1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3.5" thickBot="1">
      <c r="A25" s="7"/>
      <c r="B25" s="6"/>
      <c r="C25" s="6"/>
      <c r="D25" s="8"/>
      <c r="E25" s="4"/>
      <c r="H25" s="90"/>
      <c r="L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7" t="s">
        <v>7</v>
      </c>
      <c r="B26" s="54" t="s">
        <v>22</v>
      </c>
      <c r="C26" s="31" t="s">
        <v>41</v>
      </c>
      <c r="D26" s="78" t="s">
        <v>8</v>
      </c>
      <c r="E26" s="126" t="s">
        <v>0</v>
      </c>
      <c r="F26" s="84" t="s">
        <v>1</v>
      </c>
      <c r="G26" s="17" t="s">
        <v>3</v>
      </c>
      <c r="H26" s="88" t="s">
        <v>2</v>
      </c>
      <c r="I26" s="84" t="s">
        <v>5</v>
      </c>
      <c r="J26" s="17" t="s">
        <v>9</v>
      </c>
      <c r="K26" s="17" t="s">
        <v>6</v>
      </c>
      <c r="L26" s="57" t="s">
        <v>4</v>
      </c>
      <c r="M26" s="106" t="s">
        <v>44</v>
      </c>
      <c r="N26" s="107" t="s">
        <v>44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33">
        <v>1</v>
      </c>
      <c r="B27" s="26" t="s">
        <v>175</v>
      </c>
      <c r="C27" s="26">
        <v>2005</v>
      </c>
      <c r="D27" s="52" t="s">
        <v>215</v>
      </c>
      <c r="E27" s="128">
        <f>SUM(F27:L27)-M27-N27</f>
        <v>16</v>
      </c>
      <c r="F27" s="85">
        <v>2</v>
      </c>
      <c r="G27" s="16">
        <v>2</v>
      </c>
      <c r="H27" s="89" t="s">
        <v>190</v>
      </c>
      <c r="I27" s="85">
        <v>1</v>
      </c>
      <c r="J27" s="16">
        <v>8</v>
      </c>
      <c r="K27" s="16">
        <v>3</v>
      </c>
      <c r="L27" s="36" t="s">
        <v>190</v>
      </c>
      <c r="M27" s="108"/>
      <c r="N27" s="10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3.5" thickBot="1">
      <c r="A28" s="33">
        <v>2</v>
      </c>
      <c r="B28" s="26" t="s">
        <v>217</v>
      </c>
      <c r="C28" s="26">
        <v>2005</v>
      </c>
      <c r="D28" s="52" t="s">
        <v>216</v>
      </c>
      <c r="E28" s="127">
        <f>SUM(F28:L28)-M28-N28</f>
        <v>60</v>
      </c>
      <c r="F28" s="85" t="s">
        <v>190</v>
      </c>
      <c r="G28" s="16" t="s">
        <v>190</v>
      </c>
      <c r="H28" s="89">
        <v>15</v>
      </c>
      <c r="I28" s="85">
        <v>8</v>
      </c>
      <c r="J28" s="16">
        <v>24</v>
      </c>
      <c r="K28" s="16">
        <v>5</v>
      </c>
      <c r="L28" s="36">
        <v>8</v>
      </c>
      <c r="M28" s="110"/>
      <c r="N28" s="11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6" ht="13.5" thickBot="1">
      <c r="B29" s="9"/>
      <c r="C29" s="9"/>
      <c r="D29" s="9"/>
      <c r="E29" s="4"/>
      <c r="H29" s="90"/>
      <c r="J29" s="5"/>
      <c r="K29" s="11"/>
      <c r="L29"/>
      <c r="M29" s="9"/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7" t="s">
        <v>7</v>
      </c>
      <c r="B30" s="55" t="s">
        <v>23</v>
      </c>
      <c r="C30" s="30" t="s">
        <v>41</v>
      </c>
      <c r="D30" s="78" t="s">
        <v>8</v>
      </c>
      <c r="E30" s="126" t="s">
        <v>0</v>
      </c>
      <c r="F30" s="84" t="s">
        <v>1</v>
      </c>
      <c r="G30" s="17" t="s">
        <v>3</v>
      </c>
      <c r="H30" s="88" t="s">
        <v>2</v>
      </c>
      <c r="I30" s="84" t="s">
        <v>5</v>
      </c>
      <c r="J30" s="17" t="s">
        <v>9</v>
      </c>
      <c r="K30" s="17" t="s">
        <v>6</v>
      </c>
      <c r="L30" s="57" t="s">
        <v>4</v>
      </c>
      <c r="M30" s="106" t="s">
        <v>44</v>
      </c>
      <c r="N30" s="107" t="s">
        <v>44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33">
        <v>1</v>
      </c>
      <c r="B31" s="26" t="s">
        <v>174</v>
      </c>
      <c r="C31" s="26">
        <v>2002</v>
      </c>
      <c r="D31" s="52"/>
      <c r="E31" s="127">
        <f>SUM(F31:L31)-M31-N31</f>
        <v>8</v>
      </c>
      <c r="F31" s="85">
        <v>2</v>
      </c>
      <c r="G31" s="16">
        <v>1</v>
      </c>
      <c r="H31" s="89">
        <v>1</v>
      </c>
      <c r="I31" s="85">
        <v>2</v>
      </c>
      <c r="J31" s="16">
        <v>3</v>
      </c>
      <c r="K31" s="16" t="s">
        <v>190</v>
      </c>
      <c r="L31" s="36">
        <v>2</v>
      </c>
      <c r="M31" s="110">
        <v>3</v>
      </c>
      <c r="N31" s="1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3.5" thickBot="1">
      <c r="A32" s="7"/>
      <c r="B32" s="6"/>
      <c r="C32" s="6"/>
      <c r="D32" s="8"/>
      <c r="E32" s="4"/>
      <c r="H32" s="90"/>
      <c r="L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7" t="s">
        <v>7</v>
      </c>
      <c r="B33" s="54" t="s">
        <v>24</v>
      </c>
      <c r="C33" s="31" t="s">
        <v>41</v>
      </c>
      <c r="D33" s="78" t="s">
        <v>8</v>
      </c>
      <c r="E33" s="126" t="s">
        <v>0</v>
      </c>
      <c r="F33" s="84" t="s">
        <v>1</v>
      </c>
      <c r="G33" s="17" t="s">
        <v>3</v>
      </c>
      <c r="H33" s="88" t="s">
        <v>2</v>
      </c>
      <c r="I33" s="84" t="s">
        <v>5</v>
      </c>
      <c r="J33" s="17" t="s">
        <v>9</v>
      </c>
      <c r="K33" s="17" t="s">
        <v>6</v>
      </c>
      <c r="L33" s="57" t="s">
        <v>4</v>
      </c>
      <c r="M33" s="106" t="s">
        <v>44</v>
      </c>
      <c r="N33" s="107" t="s">
        <v>44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6">
        <v>1</v>
      </c>
      <c r="B34" s="26" t="s">
        <v>199</v>
      </c>
      <c r="C34" s="26">
        <v>2003</v>
      </c>
      <c r="D34" s="52" t="s">
        <v>218</v>
      </c>
      <c r="E34" s="128">
        <f>SUM(F34:L34)-M34-N34</f>
        <v>20</v>
      </c>
      <c r="F34" s="85" t="s">
        <v>190</v>
      </c>
      <c r="G34" s="16">
        <v>3</v>
      </c>
      <c r="H34" s="89">
        <v>6</v>
      </c>
      <c r="I34" s="85">
        <v>7</v>
      </c>
      <c r="J34" s="16">
        <v>7</v>
      </c>
      <c r="K34" s="16">
        <v>2</v>
      </c>
      <c r="L34" s="36">
        <v>2</v>
      </c>
      <c r="M34" s="108">
        <v>7</v>
      </c>
      <c r="N34" s="14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3.5" thickBot="1">
      <c r="A35" s="16">
        <v>2</v>
      </c>
      <c r="B35" s="26" t="s">
        <v>176</v>
      </c>
      <c r="C35" s="26">
        <v>2003</v>
      </c>
      <c r="D35" s="52" t="s">
        <v>215</v>
      </c>
      <c r="E35" s="127">
        <f>SUM(F35:L35)-M35-N35</f>
        <v>26</v>
      </c>
      <c r="F35" s="85">
        <v>4</v>
      </c>
      <c r="G35" s="16">
        <v>5</v>
      </c>
      <c r="H35" s="89">
        <v>10</v>
      </c>
      <c r="I35" s="85">
        <v>11</v>
      </c>
      <c r="J35" s="16">
        <v>13</v>
      </c>
      <c r="K35" s="16">
        <v>3</v>
      </c>
      <c r="L35" s="36">
        <v>4</v>
      </c>
      <c r="M35" s="110">
        <v>13</v>
      </c>
      <c r="N35" s="145">
        <v>11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9:46" ht="12.75">
      <c r="I36" s="3"/>
      <c r="J36" s="1"/>
      <c r="K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201" t="s">
        <v>186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4:46" ht="12.7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4:46" ht="12.7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4:46" ht="12.7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4:46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4:46" ht="12.7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4:46" ht="12.7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4:46" ht="12.7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4:46" ht="12.7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4:46" ht="12.7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4:46" ht="12.7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4:46" ht="12.7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4:46" ht="12.7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4:46" ht="12.7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4:46" ht="12.7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4:46" ht="12.7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4:46" ht="12.7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4:46" ht="12.7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4:46" ht="12.7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4:46" ht="12.7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4:46" ht="12.7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4:46" ht="12.7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4:46" ht="12.7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4:46" ht="12.7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4:46" ht="12.7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4:46" ht="12.7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4:46" ht="12.7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4:46" ht="12.7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4:46" ht="12.7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4:46" ht="12.7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4:46" ht="12.7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3"/>
      <c r="B69" s="28"/>
      <c r="C69" s="28"/>
      <c r="D69" s="28"/>
      <c r="I69" s="3"/>
      <c r="J69" s="28"/>
      <c r="K69" s="6"/>
      <c r="L69" s="3"/>
      <c r="M69" s="2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3"/>
      <c r="B70" s="28"/>
      <c r="C70" s="28"/>
      <c r="D70" s="28"/>
      <c r="I70" s="3"/>
      <c r="J70" s="28"/>
      <c r="K70" s="6"/>
      <c r="L70" s="3"/>
      <c r="M70" s="2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3"/>
      <c r="B71" s="28"/>
      <c r="C71" s="28"/>
      <c r="D71" s="28"/>
      <c r="I71" s="3"/>
      <c r="J71" s="28"/>
      <c r="K71" s="6"/>
      <c r="L71" s="3"/>
      <c r="M71" s="2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3"/>
      <c r="B72" s="28"/>
      <c r="C72" s="28"/>
      <c r="D72" s="28"/>
      <c r="I72" s="3"/>
      <c r="J72" s="28"/>
      <c r="K72" s="6"/>
      <c r="L72" s="3"/>
      <c r="M72" s="2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3"/>
      <c r="B73" s="28"/>
      <c r="C73" s="28"/>
      <c r="D73" s="28"/>
      <c r="I73" s="3"/>
      <c r="J73" s="28"/>
      <c r="K73" s="6"/>
      <c r="L73" s="3"/>
      <c r="M73" s="2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3"/>
      <c r="B74" s="28"/>
      <c r="C74" s="28"/>
      <c r="D74" s="28"/>
      <c r="I74" s="3"/>
      <c r="J74" s="28"/>
      <c r="K74" s="6"/>
      <c r="L74" s="3"/>
      <c r="M74" s="2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3"/>
      <c r="B75" s="28"/>
      <c r="C75" s="28"/>
      <c r="D75" s="28"/>
      <c r="I75" s="3"/>
      <c r="J75" s="28"/>
      <c r="K75" s="6"/>
      <c r="L75" s="3"/>
      <c r="M75" s="2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3"/>
      <c r="B76" s="28"/>
      <c r="C76" s="28"/>
      <c r="D76" s="28"/>
      <c r="I76" s="3"/>
      <c r="J76" s="28"/>
      <c r="K76" s="6"/>
      <c r="L76" s="3"/>
      <c r="M76" s="2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3"/>
      <c r="B77" s="28"/>
      <c r="C77" s="28"/>
      <c r="D77" s="28"/>
      <c r="I77" s="3"/>
      <c r="J77" s="28"/>
      <c r="K77" s="6"/>
      <c r="L77" s="3"/>
      <c r="M77" s="2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3"/>
      <c r="B78" s="28"/>
      <c r="C78" s="28"/>
      <c r="D78" s="28"/>
      <c r="I78" s="3"/>
      <c r="J78" s="28"/>
      <c r="K78" s="6"/>
      <c r="L78" s="3"/>
      <c r="M78" s="2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3"/>
      <c r="B79" s="28"/>
      <c r="C79" s="28"/>
      <c r="D79" s="28"/>
      <c r="I79" s="3"/>
      <c r="J79" s="28"/>
      <c r="K79" s="6"/>
      <c r="L79" s="3"/>
      <c r="M79" s="2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3"/>
      <c r="B80" s="28"/>
      <c r="C80" s="28"/>
      <c r="D80" s="28"/>
      <c r="I80" s="3"/>
      <c r="J80" s="28"/>
      <c r="K80" s="6"/>
      <c r="L80" s="3"/>
      <c r="M80" s="28"/>
      <c r="N80" s="1"/>
      <c r="O80" s="2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3"/>
      <c r="B81" s="28"/>
      <c r="C81" s="28"/>
      <c r="D81" s="28"/>
      <c r="I81" s="3"/>
      <c r="J81" s="28"/>
      <c r="K81" s="6"/>
      <c r="L81" s="3"/>
      <c r="M81" s="2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3"/>
      <c r="B82" s="28"/>
      <c r="C82" s="28"/>
      <c r="D82" s="28"/>
      <c r="I82" s="3"/>
      <c r="J82" s="28"/>
      <c r="K82" s="6"/>
      <c r="L82" s="3"/>
      <c r="M82" s="2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3"/>
      <c r="B83" s="28"/>
      <c r="C83" s="28"/>
      <c r="D83" s="28"/>
      <c r="I83" s="3"/>
      <c r="J83" s="28"/>
      <c r="K83" s="6"/>
      <c r="L83" s="3"/>
      <c r="M83" s="2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3"/>
      <c r="B84" s="28"/>
      <c r="C84" s="28"/>
      <c r="D84" s="28"/>
      <c r="I84" s="3"/>
      <c r="J84" s="28"/>
      <c r="K84" s="6"/>
      <c r="L84" s="3"/>
      <c r="M84" s="2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3"/>
      <c r="B85" s="28"/>
      <c r="C85" s="28"/>
      <c r="D85" s="28"/>
      <c r="I85" s="3"/>
      <c r="J85" s="28"/>
      <c r="K85" s="6"/>
      <c r="L85" s="3"/>
      <c r="M85" s="2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3"/>
      <c r="B86" s="28"/>
      <c r="C86" s="28"/>
      <c r="D86" s="28"/>
      <c r="I86" s="3"/>
      <c r="J86" s="28"/>
      <c r="K86" s="6"/>
      <c r="L86" s="3"/>
      <c r="M86" s="2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3"/>
      <c r="B87" s="28"/>
      <c r="C87" s="28"/>
      <c r="D87" s="28"/>
      <c r="I87" s="3"/>
      <c r="J87" s="28"/>
      <c r="K87" s="6"/>
      <c r="L87" s="3"/>
      <c r="M87" s="2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3"/>
      <c r="B88" s="28"/>
      <c r="C88" s="28"/>
      <c r="D88" s="28"/>
      <c r="I88" s="3"/>
      <c r="J88" s="28"/>
      <c r="K88" s="6"/>
      <c r="L88" s="3"/>
      <c r="M88" s="2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3"/>
      <c r="B89" s="28"/>
      <c r="C89" s="28"/>
      <c r="D89" s="28"/>
      <c r="I89" s="3"/>
      <c r="J89" s="28"/>
      <c r="K89" s="6"/>
      <c r="L89" s="3"/>
      <c r="M89" s="2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3"/>
      <c r="B90" s="28"/>
      <c r="C90" s="28"/>
      <c r="D90" s="28"/>
      <c r="I90" s="3"/>
      <c r="J90" s="28"/>
      <c r="K90" s="6"/>
      <c r="L90" s="3"/>
      <c r="M90" s="2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3"/>
      <c r="B91" s="28"/>
      <c r="C91" s="28"/>
      <c r="D91" s="28"/>
      <c r="I91" s="3"/>
      <c r="J91" s="28"/>
      <c r="K91" s="6"/>
      <c r="L91" s="3"/>
      <c r="M91" s="2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3"/>
      <c r="B92" s="28"/>
      <c r="C92" s="28"/>
      <c r="D92" s="28"/>
      <c r="I92" s="3"/>
      <c r="J92" s="28"/>
      <c r="K92" s="6"/>
      <c r="L92" s="3"/>
      <c r="M92" s="2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3"/>
      <c r="B93" s="28"/>
      <c r="C93" s="28"/>
      <c r="D93" s="28"/>
      <c r="I93" s="3"/>
      <c r="J93" s="28"/>
      <c r="K93" s="6"/>
      <c r="L93" s="3"/>
      <c r="M93" s="2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>
      <c r="A94" s="3"/>
      <c r="B94" s="28"/>
      <c r="C94" s="28"/>
      <c r="D94" s="28"/>
      <c r="I94" s="3"/>
      <c r="J94" s="28"/>
      <c r="K94" s="6"/>
      <c r="L94" s="3"/>
      <c r="M94" s="2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3"/>
      <c r="B95" s="28"/>
      <c r="C95" s="28"/>
      <c r="D95" s="28"/>
      <c r="I95" s="3"/>
      <c r="J95" s="28"/>
      <c r="K95" s="6"/>
      <c r="L95" s="3"/>
      <c r="M95" s="2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3"/>
      <c r="B96" s="28"/>
      <c r="C96" s="28"/>
      <c r="D96" s="28"/>
      <c r="I96" s="3"/>
      <c r="J96" s="28"/>
      <c r="K96" s="6"/>
      <c r="L96" s="3"/>
      <c r="M96" s="2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>
      <c r="A97" s="3"/>
      <c r="B97" s="28"/>
      <c r="C97" s="28"/>
      <c r="D97" s="28"/>
      <c r="I97" s="3"/>
      <c r="J97" s="28"/>
      <c r="K97" s="6"/>
      <c r="L97" s="3"/>
      <c r="M97" s="2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>
      <c r="A98" s="3"/>
      <c r="B98" s="28"/>
      <c r="C98" s="28"/>
      <c r="D98" s="28"/>
      <c r="I98" s="3"/>
      <c r="J98" s="28"/>
      <c r="K98" s="6"/>
      <c r="L98" s="3"/>
      <c r="M98" s="2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>
      <c r="A99" s="3"/>
      <c r="B99" s="28"/>
      <c r="C99" s="28"/>
      <c r="D99" s="28"/>
      <c r="I99" s="3"/>
      <c r="J99" s="28"/>
      <c r="K99" s="6"/>
      <c r="L99" s="3"/>
      <c r="M99" s="2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>
      <c r="A100" s="3"/>
      <c r="B100" s="28"/>
      <c r="C100" s="28"/>
      <c r="D100" s="28"/>
      <c r="I100" s="3"/>
      <c r="J100" s="28"/>
      <c r="K100" s="6"/>
      <c r="L100" s="3"/>
      <c r="M100" s="2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>
      <c r="A101" s="3"/>
      <c r="B101" s="28"/>
      <c r="C101" s="28"/>
      <c r="D101" s="28"/>
      <c r="I101" s="3"/>
      <c r="J101" s="28"/>
      <c r="K101" s="6"/>
      <c r="L101" s="3"/>
      <c r="M101" s="2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>
      <c r="A102" s="3"/>
      <c r="B102" s="28"/>
      <c r="C102" s="28"/>
      <c r="D102" s="28"/>
      <c r="I102" s="3"/>
      <c r="J102" s="28"/>
      <c r="K102" s="6"/>
      <c r="L102" s="3"/>
      <c r="M102" s="2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>
      <c r="A103" s="3"/>
      <c r="B103" s="28"/>
      <c r="C103" s="28"/>
      <c r="D103" s="28"/>
      <c r="I103" s="3"/>
      <c r="J103" s="28"/>
      <c r="K103" s="6"/>
      <c r="L103" s="3"/>
      <c r="M103" s="2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>
      <c r="A104" s="3"/>
      <c r="B104" s="28"/>
      <c r="C104" s="28"/>
      <c r="D104" s="28"/>
      <c r="I104" s="3"/>
      <c r="J104" s="28"/>
      <c r="K104" s="6"/>
      <c r="L104" s="3"/>
      <c r="M104" s="2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4:46" ht="12.7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4:46" ht="12.7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4:46" ht="12.7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4:46" ht="12.7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4:46" ht="12.7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4:46" ht="12.7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4:46" ht="12.7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4:46" ht="12.7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4:46" ht="12.7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4:46" ht="12.7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4:46" ht="12.7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4:46" ht="12.7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4:46" ht="12.7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4:46" ht="12.7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4:46" ht="12.7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4:46" ht="12.7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4:46" ht="12.7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4:46" ht="12.7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4:46" ht="12.7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4:46" ht="12.7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4:46" ht="12.7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4:46" ht="12.7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4:46" ht="12.7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4:46" ht="12.7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4:46" ht="12.7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4:46" ht="12.7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4:46" ht="12.7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4:46" ht="12.7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4:46" ht="12.7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4:46" ht="12.7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4:46" ht="12.7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4:46" ht="12.7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4:46" ht="12.7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4:46" ht="12.7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4:46" ht="12.7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4:46" ht="12.7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4:46" ht="12.7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4:46" ht="12.7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4:46" ht="12.7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4:46" ht="12.7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4:46" ht="12.7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4:46" ht="12.7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4:46" ht="12.7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4:46" ht="12.7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4:46" ht="12.7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4:46" ht="12.7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4:46" ht="12.7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4:46" ht="12.7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4:46" ht="12.7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4:46" ht="12.7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4:46" ht="12.7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4:46" ht="12.7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4:46" ht="12.7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4:46" ht="12.7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4:46" ht="12.7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4:46" ht="12.7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4:46" ht="12.7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4:46" ht="12.7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4:46" ht="12.7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4:46" ht="12.7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</sheetData>
  <sheetProtection/>
  <mergeCells count="19">
    <mergeCell ref="A4:B4"/>
    <mergeCell ref="A5:B5"/>
    <mergeCell ref="A6:B6"/>
    <mergeCell ref="A37:N38"/>
    <mergeCell ref="A7:N7"/>
    <mergeCell ref="D3:E3"/>
    <mergeCell ref="D4:E4"/>
    <mergeCell ref="D5:E5"/>
    <mergeCell ref="D6:E6"/>
    <mergeCell ref="A2:M2"/>
    <mergeCell ref="F6:J6"/>
    <mergeCell ref="F3:J3"/>
    <mergeCell ref="F4:J4"/>
    <mergeCell ref="F5:J5"/>
    <mergeCell ref="L3:N3"/>
    <mergeCell ref="L4:N4"/>
    <mergeCell ref="L5:N5"/>
    <mergeCell ref="L6:N6"/>
    <mergeCell ref="A3:B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7"/>
  <sheetViews>
    <sheetView showGridLines="0" tabSelected="1" zoomScale="110" zoomScaleNormal="110" zoomScalePageLayoutView="0" workbookViewId="0" topLeftCell="A7">
      <selection activeCell="P31" sqref="P31"/>
    </sheetView>
  </sheetViews>
  <sheetFormatPr defaultColWidth="11.421875" defaultRowHeight="12.75"/>
  <cols>
    <col min="1" max="1" width="5.7109375" style="2" customWidth="1"/>
    <col min="2" max="2" width="25.57421875" style="1" customWidth="1"/>
    <col min="3" max="3" width="7.421875" style="1" customWidth="1"/>
    <col min="4" max="4" width="25.42187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2" t="s">
        <v>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5" customFormat="1" ht="13.5" customHeight="1">
      <c r="A3" s="148" t="s">
        <v>14</v>
      </c>
      <c r="B3" s="150"/>
      <c r="C3" s="43" t="s">
        <v>1</v>
      </c>
      <c r="D3" s="204">
        <v>41274</v>
      </c>
      <c r="E3" s="205"/>
      <c r="F3" s="182" t="s">
        <v>18</v>
      </c>
      <c r="G3" s="183"/>
      <c r="H3" s="183"/>
      <c r="I3" s="183"/>
      <c r="J3" s="183"/>
      <c r="K3" s="43" t="s">
        <v>3</v>
      </c>
      <c r="L3" s="188">
        <v>41385</v>
      </c>
      <c r="M3" s="188"/>
      <c r="N3" s="18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3.5" customHeight="1">
      <c r="A4" s="154" t="s">
        <v>15</v>
      </c>
      <c r="B4" s="156"/>
      <c r="C4" s="45" t="s">
        <v>2</v>
      </c>
      <c r="D4" s="206">
        <v>41395</v>
      </c>
      <c r="E4" s="207"/>
      <c r="F4" s="184" t="s">
        <v>19</v>
      </c>
      <c r="G4" s="185"/>
      <c r="H4" s="185"/>
      <c r="I4" s="185"/>
      <c r="J4" s="185"/>
      <c r="K4" s="44" t="s">
        <v>5</v>
      </c>
      <c r="L4" s="190">
        <v>41405</v>
      </c>
      <c r="M4" s="190"/>
      <c r="N4" s="19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3.5" customHeight="1">
      <c r="A5" s="197" t="s">
        <v>16</v>
      </c>
      <c r="B5" s="198"/>
      <c r="C5" s="44" t="s">
        <v>9</v>
      </c>
      <c r="D5" s="208">
        <v>41455</v>
      </c>
      <c r="E5" s="209"/>
      <c r="F5" s="186" t="s">
        <v>20</v>
      </c>
      <c r="G5" s="187"/>
      <c r="H5" s="187"/>
      <c r="I5" s="187"/>
      <c r="J5" s="187"/>
      <c r="K5" s="45" t="s">
        <v>6</v>
      </c>
      <c r="L5" s="192">
        <v>41525</v>
      </c>
      <c r="M5" s="193"/>
      <c r="N5" s="19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3.5" customHeight="1" thickBot="1">
      <c r="A6" s="199" t="s">
        <v>17</v>
      </c>
      <c r="B6" s="200"/>
      <c r="C6" s="46" t="s">
        <v>4</v>
      </c>
      <c r="D6" s="210">
        <v>41566</v>
      </c>
      <c r="E6" s="211"/>
      <c r="F6" s="213" t="s">
        <v>162</v>
      </c>
      <c r="G6" s="214"/>
      <c r="H6" s="214"/>
      <c r="I6" s="214"/>
      <c r="J6" s="215"/>
      <c r="K6" s="49" t="s">
        <v>44</v>
      </c>
      <c r="L6" s="195"/>
      <c r="M6" s="195"/>
      <c r="N6" s="19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5.75" customHeight="1" thickBot="1">
      <c r="A7" s="202" t="s">
        <v>45</v>
      </c>
      <c r="B7" s="202"/>
      <c r="C7" s="202"/>
      <c r="D7" s="202"/>
      <c r="E7" s="203"/>
      <c r="F7" s="202"/>
      <c r="G7" s="202"/>
      <c r="H7" s="202"/>
      <c r="I7" s="202"/>
      <c r="J7" s="202"/>
      <c r="K7" s="202"/>
      <c r="L7" s="202"/>
      <c r="M7" s="203"/>
      <c r="N7" s="20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>
      <c r="A8" s="17" t="s">
        <v>7</v>
      </c>
      <c r="B8" s="53" t="s">
        <v>25</v>
      </c>
      <c r="C8" s="30" t="s">
        <v>41</v>
      </c>
      <c r="D8" s="78" t="s">
        <v>8</v>
      </c>
      <c r="E8" s="126" t="s">
        <v>0</v>
      </c>
      <c r="F8" s="84" t="s">
        <v>1</v>
      </c>
      <c r="G8" s="17" t="s">
        <v>3</v>
      </c>
      <c r="H8" s="88" t="s">
        <v>2</v>
      </c>
      <c r="I8" s="84" t="s">
        <v>5</v>
      </c>
      <c r="J8" s="17" t="s">
        <v>9</v>
      </c>
      <c r="K8" s="17" t="s">
        <v>6</v>
      </c>
      <c r="L8" s="57" t="s">
        <v>4</v>
      </c>
      <c r="M8" s="106" t="s">
        <v>44</v>
      </c>
      <c r="N8" s="107" t="s">
        <v>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33">
        <v>1</v>
      </c>
      <c r="B9" s="26" t="s">
        <v>96</v>
      </c>
      <c r="C9" s="26">
        <v>1978</v>
      </c>
      <c r="D9" s="52" t="s">
        <v>79</v>
      </c>
      <c r="E9" s="128">
        <f aca="true" t="shared" si="0" ref="E9:E26">SUM(F9:L9)-M9-N9</f>
        <v>6</v>
      </c>
      <c r="F9" s="85">
        <v>1</v>
      </c>
      <c r="G9" s="16">
        <v>1</v>
      </c>
      <c r="H9" s="89">
        <v>1</v>
      </c>
      <c r="I9" s="85">
        <v>2</v>
      </c>
      <c r="J9" s="16">
        <v>4</v>
      </c>
      <c r="K9" s="16">
        <v>1</v>
      </c>
      <c r="L9" s="36" t="s">
        <v>190</v>
      </c>
      <c r="M9" s="108">
        <v>4</v>
      </c>
      <c r="N9" s="1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33">
        <v>2</v>
      </c>
      <c r="B10" s="26" t="s">
        <v>97</v>
      </c>
      <c r="C10" s="26">
        <v>1980</v>
      </c>
      <c r="D10" s="52" t="s">
        <v>98</v>
      </c>
      <c r="E10" s="128">
        <f t="shared" si="0"/>
        <v>15</v>
      </c>
      <c r="F10" s="85">
        <v>2</v>
      </c>
      <c r="G10" s="16">
        <v>3</v>
      </c>
      <c r="H10" s="89">
        <v>6</v>
      </c>
      <c r="I10" s="85">
        <v>4</v>
      </c>
      <c r="J10" s="16">
        <v>8</v>
      </c>
      <c r="K10" s="16">
        <v>3</v>
      </c>
      <c r="L10" s="36">
        <v>3</v>
      </c>
      <c r="M10" s="108">
        <v>8</v>
      </c>
      <c r="N10" s="112">
        <v>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33">
        <v>3</v>
      </c>
      <c r="B11" s="26" t="s">
        <v>99</v>
      </c>
      <c r="C11" s="26">
        <v>1986</v>
      </c>
      <c r="D11" s="52" t="s">
        <v>189</v>
      </c>
      <c r="E11" s="128">
        <f t="shared" si="0"/>
        <v>25</v>
      </c>
      <c r="F11" s="85">
        <v>4</v>
      </c>
      <c r="G11" s="16">
        <v>4</v>
      </c>
      <c r="H11" s="89">
        <v>5</v>
      </c>
      <c r="I11" s="85" t="s">
        <v>190</v>
      </c>
      <c r="J11" s="16">
        <v>10</v>
      </c>
      <c r="K11" s="16">
        <v>2</v>
      </c>
      <c r="L11" s="36" t="s">
        <v>190</v>
      </c>
      <c r="M11" s="108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33">
        <v>4</v>
      </c>
      <c r="B12" s="26" t="s">
        <v>106</v>
      </c>
      <c r="C12" s="26">
        <v>1980</v>
      </c>
      <c r="D12" s="52" t="s">
        <v>79</v>
      </c>
      <c r="E12" s="128">
        <f t="shared" si="0"/>
        <v>38</v>
      </c>
      <c r="F12" s="85">
        <v>14</v>
      </c>
      <c r="G12" s="16">
        <v>5</v>
      </c>
      <c r="H12" s="89">
        <v>7</v>
      </c>
      <c r="I12" s="85">
        <v>6</v>
      </c>
      <c r="J12" s="16">
        <v>14</v>
      </c>
      <c r="K12" s="16">
        <v>6</v>
      </c>
      <c r="L12" s="36" t="s">
        <v>190</v>
      </c>
      <c r="M12" s="108">
        <v>14</v>
      </c>
      <c r="N12" s="1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33">
        <v>5</v>
      </c>
      <c r="B13" s="26" t="s">
        <v>100</v>
      </c>
      <c r="C13" s="26">
        <v>1969</v>
      </c>
      <c r="D13" s="52"/>
      <c r="E13" s="128">
        <f t="shared" si="0"/>
        <v>41</v>
      </c>
      <c r="F13" s="85">
        <v>7</v>
      </c>
      <c r="G13" s="16" t="s">
        <v>190</v>
      </c>
      <c r="H13" s="89">
        <v>10</v>
      </c>
      <c r="I13" s="85">
        <v>7</v>
      </c>
      <c r="J13" s="16">
        <v>13</v>
      </c>
      <c r="K13" s="16">
        <v>4</v>
      </c>
      <c r="L13" s="36">
        <v>13</v>
      </c>
      <c r="M13" s="108">
        <v>13</v>
      </c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33">
        <v>6</v>
      </c>
      <c r="B14" s="26" t="s">
        <v>104</v>
      </c>
      <c r="C14" s="26">
        <v>1669</v>
      </c>
      <c r="D14" s="52" t="s">
        <v>189</v>
      </c>
      <c r="E14" s="128">
        <f t="shared" si="0"/>
        <v>57</v>
      </c>
      <c r="F14" s="85">
        <v>11</v>
      </c>
      <c r="G14" s="16">
        <v>12</v>
      </c>
      <c r="H14" s="89">
        <v>15</v>
      </c>
      <c r="I14" s="85">
        <v>20</v>
      </c>
      <c r="J14" s="16" t="s">
        <v>190</v>
      </c>
      <c r="K14" s="16">
        <v>5</v>
      </c>
      <c r="L14" s="36">
        <v>14</v>
      </c>
      <c r="M14" s="108">
        <v>20</v>
      </c>
      <c r="N14" s="1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33">
        <v>7</v>
      </c>
      <c r="B15" s="26" t="s">
        <v>102</v>
      </c>
      <c r="C15" s="26">
        <v>2000</v>
      </c>
      <c r="D15" s="52" t="s">
        <v>103</v>
      </c>
      <c r="E15" s="128">
        <f t="shared" si="0"/>
        <v>63</v>
      </c>
      <c r="F15" s="85">
        <v>9</v>
      </c>
      <c r="G15" s="16">
        <v>11</v>
      </c>
      <c r="H15" s="89">
        <v>16</v>
      </c>
      <c r="I15" s="85">
        <v>11</v>
      </c>
      <c r="J15" s="16" t="s">
        <v>190</v>
      </c>
      <c r="K15" s="16" t="s">
        <v>190</v>
      </c>
      <c r="L15" s="36">
        <v>16</v>
      </c>
      <c r="M15" s="108"/>
      <c r="N15" s="1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33">
        <v>8</v>
      </c>
      <c r="B16" s="26" t="s">
        <v>108</v>
      </c>
      <c r="C16" s="26">
        <v>1967</v>
      </c>
      <c r="D16" s="52" t="s">
        <v>109</v>
      </c>
      <c r="E16" s="128">
        <f t="shared" si="0"/>
        <v>66</v>
      </c>
      <c r="F16" s="85">
        <v>18</v>
      </c>
      <c r="G16" s="16">
        <v>9</v>
      </c>
      <c r="H16" s="89">
        <v>14</v>
      </c>
      <c r="I16" s="85">
        <v>15</v>
      </c>
      <c r="J16" s="16">
        <v>24</v>
      </c>
      <c r="K16" s="16">
        <v>10</v>
      </c>
      <c r="L16" s="36">
        <v>19</v>
      </c>
      <c r="M16" s="108">
        <v>24</v>
      </c>
      <c r="N16" s="112">
        <v>19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33">
        <v>9</v>
      </c>
      <c r="B17" s="26" t="s">
        <v>200</v>
      </c>
      <c r="C17" s="26">
        <v>1995</v>
      </c>
      <c r="D17" s="52"/>
      <c r="E17" s="128">
        <f t="shared" si="0"/>
        <v>68</v>
      </c>
      <c r="F17" s="85" t="s">
        <v>190</v>
      </c>
      <c r="G17" s="16">
        <v>13</v>
      </c>
      <c r="H17" s="89">
        <v>12</v>
      </c>
      <c r="I17" s="85" t="s">
        <v>190</v>
      </c>
      <c r="J17" s="16">
        <v>21</v>
      </c>
      <c r="K17" s="16">
        <v>7</v>
      </c>
      <c r="L17" s="36">
        <v>15</v>
      </c>
      <c r="M17" s="108"/>
      <c r="N17" s="1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33">
        <v>10</v>
      </c>
      <c r="B18" s="26" t="s">
        <v>201</v>
      </c>
      <c r="C18" s="26">
        <v>1985</v>
      </c>
      <c r="D18" s="52"/>
      <c r="E18" s="128">
        <f t="shared" si="0"/>
        <v>74</v>
      </c>
      <c r="F18" s="85" t="s">
        <v>190</v>
      </c>
      <c r="G18" s="16">
        <v>15</v>
      </c>
      <c r="H18" s="89">
        <v>11</v>
      </c>
      <c r="I18" s="85">
        <v>13</v>
      </c>
      <c r="J18" s="16" t="s">
        <v>190</v>
      </c>
      <c r="K18" s="16">
        <v>8</v>
      </c>
      <c r="L18" s="36">
        <v>27</v>
      </c>
      <c r="M18" s="108"/>
      <c r="N18" s="1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33">
        <v>11</v>
      </c>
      <c r="B19" s="26" t="s">
        <v>226</v>
      </c>
      <c r="C19" s="26">
        <v>1963</v>
      </c>
      <c r="D19" s="52"/>
      <c r="E19" s="128">
        <f t="shared" si="0"/>
        <v>81</v>
      </c>
      <c r="F19" s="85">
        <v>17</v>
      </c>
      <c r="G19" s="16">
        <v>14</v>
      </c>
      <c r="H19" s="89">
        <v>27</v>
      </c>
      <c r="I19" s="85" t="s">
        <v>190</v>
      </c>
      <c r="J19" s="16">
        <v>23</v>
      </c>
      <c r="K19" s="16">
        <v>9</v>
      </c>
      <c r="L19" s="36">
        <v>18</v>
      </c>
      <c r="M19" s="108">
        <v>27</v>
      </c>
      <c r="N19" s="1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33">
        <v>12</v>
      </c>
      <c r="B20" s="26" t="s">
        <v>105</v>
      </c>
      <c r="C20" s="26">
        <v>1972</v>
      </c>
      <c r="D20" s="52" t="s">
        <v>189</v>
      </c>
      <c r="E20" s="128">
        <f t="shared" si="0"/>
        <v>88</v>
      </c>
      <c r="F20" s="85">
        <v>12</v>
      </c>
      <c r="G20" s="16">
        <v>8</v>
      </c>
      <c r="H20" s="89" t="s">
        <v>190</v>
      </c>
      <c r="I20" s="85">
        <v>10</v>
      </c>
      <c r="J20" s="16">
        <v>27</v>
      </c>
      <c r="K20" s="16" t="s">
        <v>190</v>
      </c>
      <c r="L20" s="36">
        <v>31</v>
      </c>
      <c r="M20" s="108"/>
      <c r="N20" s="1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33">
        <v>13</v>
      </c>
      <c r="B21" s="26" t="s">
        <v>111</v>
      </c>
      <c r="C21" s="26">
        <v>1977</v>
      </c>
      <c r="D21" s="52" t="s">
        <v>112</v>
      </c>
      <c r="E21" s="128">
        <f t="shared" si="0"/>
        <v>99</v>
      </c>
      <c r="F21" s="85">
        <v>27</v>
      </c>
      <c r="G21" s="16">
        <v>20</v>
      </c>
      <c r="H21" s="89">
        <v>20</v>
      </c>
      <c r="I21" s="85" t="s">
        <v>190</v>
      </c>
      <c r="J21" s="16" t="s">
        <v>190</v>
      </c>
      <c r="K21" s="16">
        <v>12</v>
      </c>
      <c r="L21" s="36">
        <v>20</v>
      </c>
      <c r="M21" s="108"/>
      <c r="N21" s="1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33">
        <v>14</v>
      </c>
      <c r="B22" s="26" t="s">
        <v>101</v>
      </c>
      <c r="C22" s="26">
        <v>1962</v>
      </c>
      <c r="D22" s="52" t="s">
        <v>189</v>
      </c>
      <c r="E22" s="128">
        <f t="shared" si="0"/>
        <v>106</v>
      </c>
      <c r="F22" s="85">
        <v>8</v>
      </c>
      <c r="G22" s="16" t="s">
        <v>190</v>
      </c>
      <c r="H22" s="89">
        <v>23</v>
      </c>
      <c r="I22" s="85" t="s">
        <v>190</v>
      </c>
      <c r="J22" s="16">
        <v>32</v>
      </c>
      <c r="K22" s="16">
        <v>13</v>
      </c>
      <c r="L22" s="36">
        <v>30</v>
      </c>
      <c r="M22" s="108"/>
      <c r="N22" s="1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33">
        <v>15</v>
      </c>
      <c r="B23" s="26" t="s">
        <v>203</v>
      </c>
      <c r="C23" s="26">
        <v>2000</v>
      </c>
      <c r="D23" s="52" t="s">
        <v>192</v>
      </c>
      <c r="E23" s="128">
        <f t="shared" si="0"/>
        <v>111</v>
      </c>
      <c r="F23" s="85" t="s">
        <v>190</v>
      </c>
      <c r="G23" s="16">
        <v>17</v>
      </c>
      <c r="H23" s="89">
        <v>22</v>
      </c>
      <c r="I23" s="85" t="s">
        <v>190</v>
      </c>
      <c r="J23" s="16">
        <v>44</v>
      </c>
      <c r="K23" s="16">
        <v>11</v>
      </c>
      <c r="L23" s="36">
        <v>17</v>
      </c>
      <c r="M23" s="108"/>
      <c r="N23" s="1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33">
        <v>16</v>
      </c>
      <c r="B24" s="26" t="s">
        <v>202</v>
      </c>
      <c r="C24" s="26">
        <v>1998</v>
      </c>
      <c r="D24" s="52"/>
      <c r="E24" s="128">
        <f t="shared" si="0"/>
        <v>117</v>
      </c>
      <c r="F24" s="85" t="s">
        <v>190</v>
      </c>
      <c r="G24" s="16">
        <v>16</v>
      </c>
      <c r="H24" s="89">
        <v>13</v>
      </c>
      <c r="I24" s="85" t="s">
        <v>190</v>
      </c>
      <c r="J24" s="16">
        <v>48</v>
      </c>
      <c r="K24" s="16">
        <v>14</v>
      </c>
      <c r="L24" s="36">
        <v>26</v>
      </c>
      <c r="M24" s="108"/>
      <c r="N24" s="1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33">
        <v>17</v>
      </c>
      <c r="B25" s="26" t="s">
        <v>110</v>
      </c>
      <c r="C25" s="26">
        <v>1958</v>
      </c>
      <c r="D25" s="52"/>
      <c r="E25" s="128">
        <f t="shared" si="0"/>
        <v>127</v>
      </c>
      <c r="F25" s="85">
        <v>25</v>
      </c>
      <c r="G25" s="16">
        <v>23</v>
      </c>
      <c r="H25" s="89">
        <v>30</v>
      </c>
      <c r="I25" s="85" t="s">
        <v>190</v>
      </c>
      <c r="J25" s="16" t="s">
        <v>190</v>
      </c>
      <c r="K25" s="16">
        <v>15</v>
      </c>
      <c r="L25" s="36">
        <v>34</v>
      </c>
      <c r="M25" s="108"/>
      <c r="N25" s="11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3.5" thickBot="1">
      <c r="A26" s="33">
        <v>18</v>
      </c>
      <c r="B26" s="26" t="s">
        <v>204</v>
      </c>
      <c r="C26" s="26">
        <v>2001</v>
      </c>
      <c r="D26" s="52" t="s">
        <v>51</v>
      </c>
      <c r="E26" s="127">
        <f t="shared" si="0"/>
        <v>161</v>
      </c>
      <c r="F26" s="85" t="s">
        <v>190</v>
      </c>
      <c r="G26" s="16">
        <v>25</v>
      </c>
      <c r="H26" s="89">
        <v>35</v>
      </c>
      <c r="I26" s="85" t="s">
        <v>190</v>
      </c>
      <c r="J26" s="16">
        <v>60</v>
      </c>
      <c r="K26" s="16">
        <v>16</v>
      </c>
      <c r="L26" s="36">
        <v>25</v>
      </c>
      <c r="M26" s="110"/>
      <c r="N26" s="1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3.5" thickBot="1">
      <c r="A27" s="35"/>
      <c r="B27" s="41"/>
      <c r="C27" s="41"/>
      <c r="D27" s="41"/>
      <c r="E27" s="42"/>
      <c r="F27" s="42"/>
      <c r="G27" s="42"/>
      <c r="H27" s="96"/>
      <c r="I27" s="42"/>
      <c r="J27" s="42"/>
      <c r="K27" s="42"/>
      <c r="L27" s="42"/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7" t="s">
        <v>7</v>
      </c>
      <c r="B28" s="57" t="s">
        <v>26</v>
      </c>
      <c r="C28" s="31" t="s">
        <v>41</v>
      </c>
      <c r="D28" s="78" t="s">
        <v>8</v>
      </c>
      <c r="E28" s="126" t="s">
        <v>0</v>
      </c>
      <c r="F28" s="84" t="s">
        <v>1</v>
      </c>
      <c r="G28" s="17" t="s">
        <v>3</v>
      </c>
      <c r="H28" s="88" t="s">
        <v>2</v>
      </c>
      <c r="I28" s="84" t="s">
        <v>5</v>
      </c>
      <c r="J28" s="17" t="s">
        <v>9</v>
      </c>
      <c r="K28" s="17" t="s">
        <v>6</v>
      </c>
      <c r="L28" s="57" t="s">
        <v>4</v>
      </c>
      <c r="M28" s="106" t="s">
        <v>44</v>
      </c>
      <c r="N28" s="107" t="s">
        <v>44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33">
        <v>1</v>
      </c>
      <c r="B29" s="26" t="s">
        <v>113</v>
      </c>
      <c r="C29" s="26">
        <v>1995</v>
      </c>
      <c r="D29" s="52" t="s">
        <v>64</v>
      </c>
      <c r="E29" s="128">
        <f aca="true" t="shared" si="1" ref="E29:E64">SUM(F29:L29)-M29-N29</f>
        <v>6</v>
      </c>
      <c r="F29" s="85">
        <v>2</v>
      </c>
      <c r="G29" s="16">
        <v>1</v>
      </c>
      <c r="H29" s="89" t="s">
        <v>190</v>
      </c>
      <c r="I29" s="85">
        <v>1</v>
      </c>
      <c r="J29" s="16">
        <v>1</v>
      </c>
      <c r="K29" s="16" t="s">
        <v>190</v>
      </c>
      <c r="L29" s="36">
        <v>1</v>
      </c>
      <c r="M29" s="108"/>
      <c r="N29" s="1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33">
        <v>2</v>
      </c>
      <c r="B30" s="26" t="s">
        <v>114</v>
      </c>
      <c r="C30" s="26">
        <v>1961</v>
      </c>
      <c r="D30" s="52" t="s">
        <v>64</v>
      </c>
      <c r="E30" s="128">
        <f t="shared" si="1"/>
        <v>13</v>
      </c>
      <c r="F30" s="85">
        <v>3</v>
      </c>
      <c r="G30" s="16">
        <v>2</v>
      </c>
      <c r="H30" s="89" t="s">
        <v>190</v>
      </c>
      <c r="I30" s="85">
        <v>2</v>
      </c>
      <c r="J30" s="16">
        <v>3</v>
      </c>
      <c r="K30" s="16">
        <v>4</v>
      </c>
      <c r="L30" s="36">
        <v>3</v>
      </c>
      <c r="M30" s="108">
        <v>4</v>
      </c>
      <c r="N30" s="1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33">
        <v>3</v>
      </c>
      <c r="B31" s="26" t="s">
        <v>117</v>
      </c>
      <c r="C31" s="26">
        <v>1975</v>
      </c>
      <c r="D31" s="52" t="s">
        <v>118</v>
      </c>
      <c r="E31" s="128">
        <f t="shared" si="1"/>
        <v>16</v>
      </c>
      <c r="F31" s="85">
        <v>5</v>
      </c>
      <c r="G31" s="16">
        <v>4</v>
      </c>
      <c r="H31" s="89">
        <v>1</v>
      </c>
      <c r="I31" s="85">
        <v>4</v>
      </c>
      <c r="J31" s="16">
        <v>4</v>
      </c>
      <c r="K31" s="16">
        <v>3</v>
      </c>
      <c r="L31" s="36">
        <v>6</v>
      </c>
      <c r="M31" s="108">
        <v>5</v>
      </c>
      <c r="N31" s="112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33">
        <v>4</v>
      </c>
      <c r="B32" s="26" t="s">
        <v>159</v>
      </c>
      <c r="C32" s="26">
        <v>1985</v>
      </c>
      <c r="D32" s="52" t="s">
        <v>205</v>
      </c>
      <c r="E32" s="128">
        <f t="shared" si="1"/>
        <v>21</v>
      </c>
      <c r="F32" s="85">
        <v>17</v>
      </c>
      <c r="G32" s="16">
        <v>7</v>
      </c>
      <c r="H32" s="89">
        <v>4</v>
      </c>
      <c r="I32" s="85" t="s">
        <v>190</v>
      </c>
      <c r="J32" s="16">
        <v>6</v>
      </c>
      <c r="K32" s="16">
        <v>2</v>
      </c>
      <c r="L32" s="36">
        <v>2</v>
      </c>
      <c r="M32" s="108">
        <v>17</v>
      </c>
      <c r="N32" s="11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33">
        <v>5</v>
      </c>
      <c r="B33" s="26" t="s">
        <v>119</v>
      </c>
      <c r="C33" s="26">
        <v>1972</v>
      </c>
      <c r="D33" s="52" t="s">
        <v>223</v>
      </c>
      <c r="E33" s="128">
        <f t="shared" si="1"/>
        <v>27</v>
      </c>
      <c r="F33" s="85">
        <v>10</v>
      </c>
      <c r="G33" s="16">
        <v>5</v>
      </c>
      <c r="H33" s="89">
        <v>3</v>
      </c>
      <c r="I33" s="85" t="s">
        <v>190</v>
      </c>
      <c r="J33" s="16">
        <v>5</v>
      </c>
      <c r="K33" s="16" t="s">
        <v>190</v>
      </c>
      <c r="L33" s="36">
        <v>4</v>
      </c>
      <c r="M33" s="108"/>
      <c r="N33" s="11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33">
        <v>6</v>
      </c>
      <c r="B34" s="26" t="s">
        <v>115</v>
      </c>
      <c r="C34" s="26">
        <v>1963</v>
      </c>
      <c r="D34" s="52" t="s">
        <v>116</v>
      </c>
      <c r="E34" s="128">
        <f t="shared" si="1"/>
        <v>29</v>
      </c>
      <c r="F34" s="85">
        <v>4</v>
      </c>
      <c r="G34" s="16" t="s">
        <v>190</v>
      </c>
      <c r="H34" s="89" t="s">
        <v>190</v>
      </c>
      <c r="I34" s="85">
        <v>7</v>
      </c>
      <c r="J34" s="16">
        <v>8</v>
      </c>
      <c r="K34" s="16">
        <v>5</v>
      </c>
      <c r="L34" s="36">
        <v>5</v>
      </c>
      <c r="M34" s="108"/>
      <c r="N34" s="1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33">
        <v>7</v>
      </c>
      <c r="B35" s="26" t="s">
        <v>122</v>
      </c>
      <c r="C35" s="26">
        <v>1958</v>
      </c>
      <c r="D35" s="52"/>
      <c r="E35" s="128">
        <f t="shared" si="1"/>
        <v>46</v>
      </c>
      <c r="F35" s="85">
        <v>14</v>
      </c>
      <c r="G35" s="16">
        <v>12</v>
      </c>
      <c r="H35" s="89">
        <v>7</v>
      </c>
      <c r="I35" s="85">
        <v>10</v>
      </c>
      <c r="J35" s="16" t="s">
        <v>190</v>
      </c>
      <c r="K35" s="16">
        <v>6</v>
      </c>
      <c r="L35" s="36">
        <v>11</v>
      </c>
      <c r="M35" s="108">
        <v>14</v>
      </c>
      <c r="N35" s="11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14" ht="12.75">
      <c r="A36" s="33">
        <v>8</v>
      </c>
      <c r="B36" s="26" t="s">
        <v>206</v>
      </c>
      <c r="C36" s="26">
        <v>1960</v>
      </c>
      <c r="D36" s="52"/>
      <c r="E36" s="128">
        <f t="shared" si="1"/>
        <v>50</v>
      </c>
      <c r="F36" s="85" t="s">
        <v>190</v>
      </c>
      <c r="G36" s="16">
        <v>9</v>
      </c>
      <c r="H36" s="89">
        <v>5</v>
      </c>
      <c r="I36" s="85">
        <v>14</v>
      </c>
      <c r="J36" s="16">
        <v>16</v>
      </c>
      <c r="K36" s="16">
        <v>9</v>
      </c>
      <c r="L36" s="36">
        <v>13</v>
      </c>
      <c r="M36" s="108">
        <v>16</v>
      </c>
      <c r="N36" s="112"/>
    </row>
    <row r="37" spans="1:14" ht="12.75">
      <c r="A37" s="33">
        <v>9</v>
      </c>
      <c r="B37" s="26" t="s">
        <v>123</v>
      </c>
      <c r="C37" s="26">
        <v>1972</v>
      </c>
      <c r="D37" s="52" t="s">
        <v>47</v>
      </c>
      <c r="E37" s="128">
        <f t="shared" si="1"/>
        <v>54</v>
      </c>
      <c r="F37" s="85">
        <v>16</v>
      </c>
      <c r="G37" s="16">
        <v>11</v>
      </c>
      <c r="H37" s="89">
        <v>8</v>
      </c>
      <c r="I37" s="85">
        <v>12</v>
      </c>
      <c r="J37" s="16">
        <v>24</v>
      </c>
      <c r="K37" s="16">
        <v>7</v>
      </c>
      <c r="L37" s="36">
        <v>42</v>
      </c>
      <c r="M37" s="108">
        <v>24</v>
      </c>
      <c r="N37" s="112">
        <v>42</v>
      </c>
    </row>
    <row r="38" spans="1:14" ht="12.75">
      <c r="A38" s="33">
        <v>10</v>
      </c>
      <c r="B38" s="26" t="s">
        <v>121</v>
      </c>
      <c r="C38" s="26">
        <v>1971</v>
      </c>
      <c r="D38" s="52" t="s">
        <v>60</v>
      </c>
      <c r="E38" s="128">
        <f t="shared" si="1"/>
        <v>60</v>
      </c>
      <c r="F38" s="85">
        <v>13</v>
      </c>
      <c r="G38" s="16" t="s">
        <v>190</v>
      </c>
      <c r="H38" s="89">
        <v>6</v>
      </c>
      <c r="I38" s="85">
        <v>16</v>
      </c>
      <c r="J38" s="16">
        <v>17</v>
      </c>
      <c r="K38" s="16">
        <v>8</v>
      </c>
      <c r="L38" s="36" t="s">
        <v>190</v>
      </c>
      <c r="M38" s="108"/>
      <c r="N38" s="112"/>
    </row>
    <row r="39" spans="1:14" ht="12.75">
      <c r="A39" s="33">
        <v>11</v>
      </c>
      <c r="B39" s="26" t="s">
        <v>124</v>
      </c>
      <c r="C39" s="26">
        <v>1976</v>
      </c>
      <c r="D39" s="52" t="s">
        <v>112</v>
      </c>
      <c r="E39" s="128">
        <f t="shared" si="1"/>
        <v>68</v>
      </c>
      <c r="F39" s="85">
        <v>20</v>
      </c>
      <c r="G39" s="16">
        <v>13</v>
      </c>
      <c r="H39" s="89">
        <v>9</v>
      </c>
      <c r="I39" s="85">
        <v>20</v>
      </c>
      <c r="J39" s="16">
        <v>23</v>
      </c>
      <c r="K39" s="16">
        <v>11</v>
      </c>
      <c r="L39" s="36">
        <v>15</v>
      </c>
      <c r="M39" s="108">
        <v>23</v>
      </c>
      <c r="N39" s="112">
        <v>20</v>
      </c>
    </row>
    <row r="40" spans="1:14" ht="12.75">
      <c r="A40" s="33">
        <v>12</v>
      </c>
      <c r="B40" s="26" t="s">
        <v>160</v>
      </c>
      <c r="C40" s="26">
        <v>1984</v>
      </c>
      <c r="D40" s="52" t="s">
        <v>112</v>
      </c>
      <c r="E40" s="128">
        <f t="shared" si="1"/>
        <v>79</v>
      </c>
      <c r="F40" s="85">
        <v>21</v>
      </c>
      <c r="G40" s="16">
        <v>14</v>
      </c>
      <c r="H40" s="89">
        <v>11</v>
      </c>
      <c r="I40" s="85">
        <v>19</v>
      </c>
      <c r="J40" s="16" t="s">
        <v>190</v>
      </c>
      <c r="K40" s="16">
        <v>14</v>
      </c>
      <c r="L40" s="36" t="s">
        <v>190</v>
      </c>
      <c r="M40" s="108"/>
      <c r="N40" s="112"/>
    </row>
    <row r="41" spans="1:14" ht="12.75">
      <c r="A41" s="33">
        <v>13</v>
      </c>
      <c r="B41" s="26" t="s">
        <v>129</v>
      </c>
      <c r="C41" s="26">
        <v>1983</v>
      </c>
      <c r="D41" s="52" t="s">
        <v>79</v>
      </c>
      <c r="E41" s="128">
        <f t="shared" si="1"/>
        <v>98</v>
      </c>
      <c r="F41" s="85">
        <v>32</v>
      </c>
      <c r="G41" s="16">
        <v>17</v>
      </c>
      <c r="H41" s="89">
        <v>18</v>
      </c>
      <c r="I41" s="85" t="s">
        <v>190</v>
      </c>
      <c r="J41" s="16">
        <v>44</v>
      </c>
      <c r="K41" s="16">
        <v>15</v>
      </c>
      <c r="L41" s="36">
        <v>16</v>
      </c>
      <c r="M41" s="108">
        <v>44</v>
      </c>
      <c r="N41" s="112"/>
    </row>
    <row r="42" spans="1:14" ht="12.75">
      <c r="A42" s="33">
        <v>14</v>
      </c>
      <c r="B42" s="26" t="s">
        <v>125</v>
      </c>
      <c r="C42" s="26">
        <v>1966</v>
      </c>
      <c r="D42" s="52" t="s">
        <v>79</v>
      </c>
      <c r="E42" s="128">
        <f t="shared" si="1"/>
        <v>117</v>
      </c>
      <c r="F42" s="85">
        <v>28</v>
      </c>
      <c r="G42" s="16">
        <v>22</v>
      </c>
      <c r="H42" s="89">
        <v>29</v>
      </c>
      <c r="I42" s="85" t="s">
        <v>190</v>
      </c>
      <c r="J42" s="16">
        <v>26</v>
      </c>
      <c r="K42" s="16">
        <v>18</v>
      </c>
      <c r="L42" s="36">
        <v>23</v>
      </c>
      <c r="M42" s="108">
        <v>29</v>
      </c>
      <c r="N42" s="112"/>
    </row>
    <row r="43" spans="1:14" ht="12.75">
      <c r="A43" s="33">
        <v>15</v>
      </c>
      <c r="B43" s="26" t="s">
        <v>127</v>
      </c>
      <c r="C43" s="26">
        <v>2005</v>
      </c>
      <c r="D43" s="52" t="s">
        <v>128</v>
      </c>
      <c r="E43" s="128">
        <f t="shared" si="1"/>
        <v>120</v>
      </c>
      <c r="F43" s="85">
        <v>31</v>
      </c>
      <c r="G43" s="16">
        <v>24</v>
      </c>
      <c r="H43" s="89">
        <v>19</v>
      </c>
      <c r="I43" s="85" t="s">
        <v>190</v>
      </c>
      <c r="J43" s="16">
        <v>45</v>
      </c>
      <c r="K43" s="16">
        <v>21</v>
      </c>
      <c r="L43" s="36">
        <v>25</v>
      </c>
      <c r="M43" s="108">
        <v>45</v>
      </c>
      <c r="N43" s="112"/>
    </row>
    <row r="44" spans="1:14" ht="12.75">
      <c r="A44" s="33">
        <v>16</v>
      </c>
      <c r="B44" s="26" t="s">
        <v>126</v>
      </c>
      <c r="C44" s="26">
        <v>1998</v>
      </c>
      <c r="D44" s="52"/>
      <c r="E44" s="128">
        <f t="shared" si="1"/>
        <v>125</v>
      </c>
      <c r="F44" s="85">
        <v>29</v>
      </c>
      <c r="G44" s="16" t="s">
        <v>190</v>
      </c>
      <c r="H44" s="89" t="s">
        <v>190</v>
      </c>
      <c r="I44" s="85">
        <v>26</v>
      </c>
      <c r="J44" s="16">
        <v>35</v>
      </c>
      <c r="K44" s="16">
        <v>16</v>
      </c>
      <c r="L44" s="36">
        <v>19</v>
      </c>
      <c r="M44" s="108"/>
      <c r="N44" s="112"/>
    </row>
    <row r="45" spans="1:14" ht="12.75">
      <c r="A45" s="33">
        <v>17</v>
      </c>
      <c r="B45" s="26" t="s">
        <v>132</v>
      </c>
      <c r="C45" s="26">
        <v>2000</v>
      </c>
      <c r="D45" s="52"/>
      <c r="E45" s="128">
        <f t="shared" si="1"/>
        <v>131</v>
      </c>
      <c r="F45" s="85">
        <v>42</v>
      </c>
      <c r="G45" s="16">
        <v>25</v>
      </c>
      <c r="H45" s="89">
        <v>17</v>
      </c>
      <c r="I45" s="85">
        <v>30</v>
      </c>
      <c r="J45" s="16" t="s">
        <v>224</v>
      </c>
      <c r="K45" s="16" t="s">
        <v>190</v>
      </c>
      <c r="L45" s="36">
        <v>17</v>
      </c>
      <c r="M45" s="108"/>
      <c r="N45" s="112"/>
    </row>
    <row r="46" spans="1:14" ht="12.75">
      <c r="A46" s="33">
        <v>18</v>
      </c>
      <c r="B46" s="26" t="s">
        <v>138</v>
      </c>
      <c r="C46" s="26">
        <v>1979</v>
      </c>
      <c r="D46" s="52" t="s">
        <v>53</v>
      </c>
      <c r="E46" s="128">
        <f t="shared" si="1"/>
        <v>137</v>
      </c>
      <c r="F46" s="85">
        <v>59</v>
      </c>
      <c r="G46" s="16">
        <v>37</v>
      </c>
      <c r="H46" s="89">
        <v>33</v>
      </c>
      <c r="I46" s="85">
        <v>47</v>
      </c>
      <c r="J46" s="16">
        <v>55</v>
      </c>
      <c r="K46" s="16">
        <v>20</v>
      </c>
      <c r="L46" s="36" t="s">
        <v>190</v>
      </c>
      <c r="M46" s="108">
        <v>59</v>
      </c>
      <c r="N46" s="112">
        <v>55</v>
      </c>
    </row>
    <row r="47" spans="1:14" ht="12.75">
      <c r="A47" s="33">
        <v>19</v>
      </c>
      <c r="B47" s="26" t="s">
        <v>131</v>
      </c>
      <c r="C47" s="26">
        <v>1999</v>
      </c>
      <c r="D47" s="52" t="s">
        <v>128</v>
      </c>
      <c r="E47" s="128">
        <f t="shared" si="1"/>
        <v>149</v>
      </c>
      <c r="F47" s="85">
        <v>40</v>
      </c>
      <c r="G47" s="16">
        <v>27</v>
      </c>
      <c r="H47" s="89">
        <v>26</v>
      </c>
      <c r="I47" s="85" t="s">
        <v>190</v>
      </c>
      <c r="J47" s="16">
        <v>53</v>
      </c>
      <c r="K47" s="16">
        <v>22</v>
      </c>
      <c r="L47" s="36">
        <v>34</v>
      </c>
      <c r="M47" s="108">
        <v>53</v>
      </c>
      <c r="N47" s="112"/>
    </row>
    <row r="48" spans="1:14" ht="12.75">
      <c r="A48" s="33">
        <v>20</v>
      </c>
      <c r="B48" s="26" t="s">
        <v>130</v>
      </c>
      <c r="C48" s="26">
        <v>1997</v>
      </c>
      <c r="D48" s="52" t="s">
        <v>79</v>
      </c>
      <c r="E48" s="128">
        <f t="shared" si="1"/>
        <v>154</v>
      </c>
      <c r="F48" s="85">
        <v>38</v>
      </c>
      <c r="G48" s="16">
        <v>31</v>
      </c>
      <c r="H48" s="89">
        <v>28</v>
      </c>
      <c r="I48" s="85" t="s">
        <v>190</v>
      </c>
      <c r="J48" s="16">
        <v>62</v>
      </c>
      <c r="K48" s="16">
        <v>28</v>
      </c>
      <c r="L48" s="36">
        <v>29</v>
      </c>
      <c r="M48" s="108">
        <v>62</v>
      </c>
      <c r="N48" s="112"/>
    </row>
    <row r="49" spans="1:14" ht="12.75">
      <c r="A49" s="33">
        <v>21</v>
      </c>
      <c r="B49" s="26" t="s">
        <v>133</v>
      </c>
      <c r="C49" s="26">
        <v>1963</v>
      </c>
      <c r="D49" s="52"/>
      <c r="E49" s="128">
        <f t="shared" si="1"/>
        <v>164</v>
      </c>
      <c r="F49" s="85">
        <v>49</v>
      </c>
      <c r="G49" s="16">
        <v>35</v>
      </c>
      <c r="H49" s="89">
        <v>32</v>
      </c>
      <c r="I49" s="85">
        <v>41</v>
      </c>
      <c r="J49" s="16">
        <v>65</v>
      </c>
      <c r="K49" s="16">
        <v>26</v>
      </c>
      <c r="L49" s="36">
        <v>30</v>
      </c>
      <c r="M49" s="108">
        <v>65</v>
      </c>
      <c r="N49" s="112">
        <v>49</v>
      </c>
    </row>
    <row r="50" spans="1:14" ht="12.75">
      <c r="A50" s="33">
        <v>22</v>
      </c>
      <c r="B50" s="26" t="s">
        <v>137</v>
      </c>
      <c r="C50" s="26">
        <v>2001</v>
      </c>
      <c r="D50" s="52" t="s">
        <v>79</v>
      </c>
      <c r="E50" s="128">
        <f t="shared" si="1"/>
        <v>167</v>
      </c>
      <c r="F50" s="85">
        <v>58</v>
      </c>
      <c r="G50" s="16" t="s">
        <v>190</v>
      </c>
      <c r="H50" s="89">
        <v>27</v>
      </c>
      <c r="I50" s="85" t="s">
        <v>190</v>
      </c>
      <c r="J50" s="16">
        <v>47</v>
      </c>
      <c r="K50" s="16">
        <v>17</v>
      </c>
      <c r="L50" s="36">
        <v>18</v>
      </c>
      <c r="M50" s="108"/>
      <c r="N50" s="112"/>
    </row>
    <row r="51" spans="1:14" ht="12.75">
      <c r="A51" s="33">
        <v>23</v>
      </c>
      <c r="B51" s="26" t="s">
        <v>234</v>
      </c>
      <c r="C51" s="26">
        <v>1971</v>
      </c>
      <c r="D51" s="52" t="s">
        <v>235</v>
      </c>
      <c r="E51" s="128">
        <f t="shared" si="1"/>
        <v>193</v>
      </c>
      <c r="F51" s="85" t="s">
        <v>190</v>
      </c>
      <c r="G51" s="16">
        <v>45</v>
      </c>
      <c r="H51" s="89">
        <v>37</v>
      </c>
      <c r="I51" s="85">
        <v>40</v>
      </c>
      <c r="J51" s="16">
        <v>43</v>
      </c>
      <c r="K51" s="16" t="s">
        <v>190</v>
      </c>
      <c r="L51" s="36">
        <v>28</v>
      </c>
      <c r="M51" s="108"/>
      <c r="N51" s="112"/>
    </row>
    <row r="52" spans="1:14" ht="12.75">
      <c r="A52" s="33">
        <v>24</v>
      </c>
      <c r="B52" s="26" t="s">
        <v>139</v>
      </c>
      <c r="C52" s="26">
        <v>1958</v>
      </c>
      <c r="D52" s="52" t="s">
        <v>209</v>
      </c>
      <c r="E52" s="128">
        <f t="shared" si="1"/>
        <v>214</v>
      </c>
      <c r="F52" s="85">
        <v>60</v>
      </c>
      <c r="G52" s="16">
        <v>46</v>
      </c>
      <c r="H52" s="89">
        <v>41</v>
      </c>
      <c r="I52" s="85" t="s">
        <v>190</v>
      </c>
      <c r="J52" s="16">
        <v>69</v>
      </c>
      <c r="K52" s="16">
        <v>29</v>
      </c>
      <c r="L52" s="36">
        <v>38</v>
      </c>
      <c r="M52" s="108">
        <v>69</v>
      </c>
      <c r="N52" s="112"/>
    </row>
    <row r="53" spans="1:14" ht="12.75">
      <c r="A53" s="33">
        <v>25</v>
      </c>
      <c r="B53" s="26" t="s">
        <v>208</v>
      </c>
      <c r="C53" s="26">
        <v>1957</v>
      </c>
      <c r="D53" s="52"/>
      <c r="E53" s="128">
        <f t="shared" si="1"/>
        <v>215</v>
      </c>
      <c r="F53" s="85" t="s">
        <v>190</v>
      </c>
      <c r="G53" s="16">
        <v>43</v>
      </c>
      <c r="H53" s="89">
        <v>40</v>
      </c>
      <c r="I53" s="85" t="s">
        <v>190</v>
      </c>
      <c r="J53" s="16">
        <v>68</v>
      </c>
      <c r="K53" s="16">
        <v>27</v>
      </c>
      <c r="L53" s="36">
        <v>37</v>
      </c>
      <c r="M53" s="108"/>
      <c r="N53" s="112"/>
    </row>
    <row r="54" spans="1:14" ht="12.75">
      <c r="A54" s="33">
        <v>26</v>
      </c>
      <c r="B54" s="26" t="s">
        <v>207</v>
      </c>
      <c r="C54" s="26">
        <v>1961</v>
      </c>
      <c r="D54" s="52" t="s">
        <v>189</v>
      </c>
      <c r="E54" s="128">
        <f t="shared" si="1"/>
        <v>219</v>
      </c>
      <c r="F54" s="85" t="s">
        <v>190</v>
      </c>
      <c r="G54" s="16">
        <v>34</v>
      </c>
      <c r="H54" s="89">
        <v>51</v>
      </c>
      <c r="I54" s="85">
        <v>51</v>
      </c>
      <c r="J54" s="16">
        <v>64</v>
      </c>
      <c r="K54" s="16">
        <v>34</v>
      </c>
      <c r="L54" s="36">
        <v>49</v>
      </c>
      <c r="M54" s="108">
        <v>64</v>
      </c>
      <c r="N54" s="112"/>
    </row>
    <row r="55" spans="1:14" ht="12.75">
      <c r="A55" s="33">
        <v>27</v>
      </c>
      <c r="B55" s="26" t="s">
        <v>141</v>
      </c>
      <c r="C55" s="26">
        <v>1946</v>
      </c>
      <c r="D55" s="52" t="s">
        <v>79</v>
      </c>
      <c r="E55" s="128">
        <f t="shared" si="1"/>
        <v>228</v>
      </c>
      <c r="F55" s="85">
        <v>63</v>
      </c>
      <c r="G55" s="16">
        <v>44</v>
      </c>
      <c r="H55" s="89">
        <v>42</v>
      </c>
      <c r="I55" s="85" t="s">
        <v>190</v>
      </c>
      <c r="J55" s="16">
        <v>72</v>
      </c>
      <c r="K55" s="16">
        <v>33</v>
      </c>
      <c r="L55" s="36">
        <v>46</v>
      </c>
      <c r="M55" s="108">
        <v>72</v>
      </c>
      <c r="N55" s="112"/>
    </row>
    <row r="56" spans="1:14" ht="12.75">
      <c r="A56" s="33">
        <v>28</v>
      </c>
      <c r="B56" s="26" t="s">
        <v>135</v>
      </c>
      <c r="C56" s="26">
        <v>2000</v>
      </c>
      <c r="D56" s="52"/>
      <c r="E56" s="128">
        <f t="shared" si="1"/>
        <v>234</v>
      </c>
      <c r="F56" s="85">
        <v>52</v>
      </c>
      <c r="G56" s="16" t="s">
        <v>190</v>
      </c>
      <c r="H56" s="89">
        <v>52</v>
      </c>
      <c r="I56" s="85">
        <v>54</v>
      </c>
      <c r="J56" s="16" t="s">
        <v>190</v>
      </c>
      <c r="K56" s="16">
        <v>36</v>
      </c>
      <c r="L56" s="36">
        <v>40</v>
      </c>
      <c r="M56" s="108"/>
      <c r="N56" s="112"/>
    </row>
    <row r="57" spans="1:14" ht="12.75">
      <c r="A57" s="33">
        <v>29</v>
      </c>
      <c r="B57" s="26" t="s">
        <v>145</v>
      </c>
      <c r="C57" s="26">
        <v>1967</v>
      </c>
      <c r="D57" s="52" t="s">
        <v>189</v>
      </c>
      <c r="E57" s="128">
        <f t="shared" si="1"/>
        <v>248</v>
      </c>
      <c r="F57" s="85">
        <v>72</v>
      </c>
      <c r="G57" s="16" t="s">
        <v>190</v>
      </c>
      <c r="H57" s="89">
        <v>62</v>
      </c>
      <c r="I57" s="85">
        <v>50</v>
      </c>
      <c r="J57" s="16" t="s">
        <v>190</v>
      </c>
      <c r="K57" s="16">
        <v>31</v>
      </c>
      <c r="L57" s="36">
        <v>33</v>
      </c>
      <c r="M57" s="108"/>
      <c r="N57" s="112"/>
    </row>
    <row r="58" spans="1:14" ht="12.75">
      <c r="A58" s="33">
        <v>30</v>
      </c>
      <c r="B58" s="26" t="s">
        <v>134</v>
      </c>
      <c r="C58" s="26">
        <v>1957</v>
      </c>
      <c r="D58" s="52"/>
      <c r="E58" s="128">
        <f t="shared" si="1"/>
        <v>250</v>
      </c>
      <c r="F58" s="85">
        <v>51</v>
      </c>
      <c r="G58" s="16">
        <v>47</v>
      </c>
      <c r="H58" s="89" t="s">
        <v>190</v>
      </c>
      <c r="I58" s="85" t="s">
        <v>190</v>
      </c>
      <c r="J58" s="16">
        <v>78</v>
      </c>
      <c r="K58" s="16">
        <v>30</v>
      </c>
      <c r="L58" s="36">
        <v>44</v>
      </c>
      <c r="M58" s="108"/>
      <c r="N58" s="112"/>
    </row>
    <row r="59" spans="1:14" ht="12.75">
      <c r="A59" s="33">
        <v>31</v>
      </c>
      <c r="B59" s="26" t="s">
        <v>144</v>
      </c>
      <c r="C59" s="26">
        <v>2001</v>
      </c>
      <c r="D59" s="52" t="s">
        <v>47</v>
      </c>
      <c r="E59" s="128">
        <f t="shared" si="1"/>
        <v>253</v>
      </c>
      <c r="F59" s="85">
        <v>67</v>
      </c>
      <c r="G59" s="16">
        <v>51</v>
      </c>
      <c r="H59" s="89">
        <v>54</v>
      </c>
      <c r="I59" s="85" t="s">
        <v>190</v>
      </c>
      <c r="J59" s="16">
        <v>88</v>
      </c>
      <c r="K59" s="16">
        <v>40</v>
      </c>
      <c r="L59" s="36">
        <v>41</v>
      </c>
      <c r="M59" s="108">
        <v>88</v>
      </c>
      <c r="N59" s="112"/>
    </row>
    <row r="60" spans="1:14" ht="12.75">
      <c r="A60" s="33">
        <v>32</v>
      </c>
      <c r="B60" s="26" t="s">
        <v>142</v>
      </c>
      <c r="C60" s="26">
        <v>1998</v>
      </c>
      <c r="D60" s="52" t="s">
        <v>143</v>
      </c>
      <c r="E60" s="128">
        <f t="shared" si="1"/>
        <v>256</v>
      </c>
      <c r="F60" s="85">
        <v>66</v>
      </c>
      <c r="G60" s="16" t="s">
        <v>190</v>
      </c>
      <c r="H60" s="89">
        <v>39</v>
      </c>
      <c r="I60" s="85">
        <v>53</v>
      </c>
      <c r="J60" s="16">
        <v>73</v>
      </c>
      <c r="K60" s="16">
        <v>25</v>
      </c>
      <c r="L60" s="36" t="s">
        <v>190</v>
      </c>
      <c r="M60" s="108"/>
      <c r="N60" s="112"/>
    </row>
    <row r="61" spans="1:14" ht="12.75">
      <c r="A61" s="33">
        <v>33</v>
      </c>
      <c r="B61" s="26" t="s">
        <v>140</v>
      </c>
      <c r="C61" s="26">
        <v>1964</v>
      </c>
      <c r="D61" s="52" t="s">
        <v>109</v>
      </c>
      <c r="E61" s="128">
        <f t="shared" si="1"/>
        <v>263</v>
      </c>
      <c r="F61" s="85">
        <v>62</v>
      </c>
      <c r="G61" s="16">
        <v>54</v>
      </c>
      <c r="H61" s="89">
        <v>57</v>
      </c>
      <c r="I61" s="85">
        <v>63</v>
      </c>
      <c r="J61" s="16">
        <v>97</v>
      </c>
      <c r="K61" s="16">
        <v>39</v>
      </c>
      <c r="L61" s="36">
        <v>51</v>
      </c>
      <c r="M61" s="108">
        <v>97</v>
      </c>
      <c r="N61" s="112">
        <v>63</v>
      </c>
    </row>
    <row r="62" spans="1:14" ht="12.75">
      <c r="A62" s="33">
        <v>34</v>
      </c>
      <c r="B62" s="26" t="s">
        <v>136</v>
      </c>
      <c r="C62" s="26">
        <v>1965</v>
      </c>
      <c r="D62" s="52"/>
      <c r="E62" s="128">
        <f t="shared" si="1"/>
        <v>266</v>
      </c>
      <c r="F62" s="85">
        <v>56</v>
      </c>
      <c r="G62" s="16">
        <v>40</v>
      </c>
      <c r="H62" s="89" t="s">
        <v>190</v>
      </c>
      <c r="I62" s="85">
        <v>64</v>
      </c>
      <c r="J62" s="16">
        <v>71</v>
      </c>
      <c r="K62" s="16">
        <v>35</v>
      </c>
      <c r="L62" s="36" t="s">
        <v>190</v>
      </c>
      <c r="M62" s="108"/>
      <c r="N62" s="112"/>
    </row>
    <row r="63" spans="1:14" ht="12.75">
      <c r="A63" s="33">
        <v>35</v>
      </c>
      <c r="B63" s="26" t="s">
        <v>146</v>
      </c>
      <c r="C63" s="26">
        <v>1998</v>
      </c>
      <c r="D63" s="52" t="s">
        <v>109</v>
      </c>
      <c r="E63" s="128">
        <f t="shared" si="1"/>
        <v>271</v>
      </c>
      <c r="F63" s="85">
        <v>73</v>
      </c>
      <c r="G63" s="16">
        <v>48</v>
      </c>
      <c r="H63" s="89">
        <v>47</v>
      </c>
      <c r="I63" s="85">
        <v>58</v>
      </c>
      <c r="J63" s="16">
        <v>100</v>
      </c>
      <c r="K63" s="16" t="s">
        <v>190</v>
      </c>
      <c r="L63" s="36">
        <v>45</v>
      </c>
      <c r="M63" s="108">
        <v>100</v>
      </c>
      <c r="N63" s="112"/>
    </row>
    <row r="64" spans="1:14" ht="13.5" thickBot="1">
      <c r="A64" s="33">
        <v>36</v>
      </c>
      <c r="B64" s="26" t="s">
        <v>210</v>
      </c>
      <c r="C64" s="26">
        <v>1947</v>
      </c>
      <c r="D64" s="52"/>
      <c r="E64" s="127">
        <f t="shared" si="1"/>
        <v>285</v>
      </c>
      <c r="F64" s="85" t="s">
        <v>190</v>
      </c>
      <c r="G64" s="16">
        <v>53</v>
      </c>
      <c r="H64" s="89">
        <v>50</v>
      </c>
      <c r="I64" s="85" t="s">
        <v>190</v>
      </c>
      <c r="J64" s="16">
        <v>95</v>
      </c>
      <c r="K64" s="16">
        <v>37</v>
      </c>
      <c r="L64" s="36">
        <v>50</v>
      </c>
      <c r="M64" s="108"/>
      <c r="N64" s="112"/>
    </row>
    <row r="66" spans="1:14" ht="12.75">
      <c r="A66" s="201" t="s">
        <v>186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</row>
    <row r="67" spans="1:14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</row>
  </sheetData>
  <sheetProtection/>
  <mergeCells count="19">
    <mergeCell ref="A5:B5"/>
    <mergeCell ref="A6:B6"/>
    <mergeCell ref="A66:N67"/>
    <mergeCell ref="D5:E5"/>
    <mergeCell ref="D6:E6"/>
    <mergeCell ref="F6:J6"/>
    <mergeCell ref="L5:N5"/>
    <mergeCell ref="L6:N6"/>
    <mergeCell ref="A7:N7"/>
    <mergeCell ref="D3:E3"/>
    <mergeCell ref="D4:E4"/>
    <mergeCell ref="A2:M2"/>
    <mergeCell ref="F3:J3"/>
    <mergeCell ref="F4:J4"/>
    <mergeCell ref="F5:J5"/>
    <mergeCell ref="A3:B3"/>
    <mergeCell ref="L3:N3"/>
    <mergeCell ref="L4:N4"/>
    <mergeCell ref="A4:B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46"/>
  <sheetViews>
    <sheetView showGridLines="0" zoomScale="120" zoomScaleNormal="120" zoomScalePageLayoutView="0" workbookViewId="0" topLeftCell="A1">
      <selection activeCell="P53" sqref="P53"/>
    </sheetView>
  </sheetViews>
  <sheetFormatPr defaultColWidth="11.421875" defaultRowHeight="12.75"/>
  <cols>
    <col min="1" max="1" width="5.140625" style="2" customWidth="1"/>
    <col min="2" max="2" width="25.57421875" style="1" customWidth="1"/>
    <col min="3" max="3" width="7.421875" style="1" customWidth="1"/>
    <col min="4" max="4" width="27.2812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2"/>
      <c r="O1" s="12"/>
      <c r="P1" s="12"/>
      <c r="Q1" s="12"/>
      <c r="R1" s="12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2" t="s">
        <v>178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2"/>
      <c r="O2" s="12"/>
      <c r="P2" s="12"/>
      <c r="Q2" s="12"/>
      <c r="R2" s="12"/>
      <c r="S2" s="1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5" customFormat="1" ht="13.5" customHeight="1">
      <c r="A3" s="148" t="s">
        <v>14</v>
      </c>
      <c r="B3" s="150"/>
      <c r="C3" s="43" t="s">
        <v>1</v>
      </c>
      <c r="D3" s="204">
        <v>41274</v>
      </c>
      <c r="E3" s="205"/>
      <c r="F3" s="182" t="s">
        <v>18</v>
      </c>
      <c r="G3" s="183"/>
      <c r="H3" s="183"/>
      <c r="I3" s="183"/>
      <c r="J3" s="183"/>
      <c r="K3" s="43" t="s">
        <v>3</v>
      </c>
      <c r="L3" s="188">
        <v>41385</v>
      </c>
      <c r="M3" s="188"/>
      <c r="N3" s="189"/>
      <c r="O3" s="34"/>
      <c r="P3" s="34"/>
      <c r="Q3" s="34"/>
      <c r="R3" s="34"/>
      <c r="S3" s="3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3.5" customHeight="1">
      <c r="A4" s="154" t="s">
        <v>15</v>
      </c>
      <c r="B4" s="156"/>
      <c r="C4" s="45" t="s">
        <v>2</v>
      </c>
      <c r="D4" s="206">
        <v>41395</v>
      </c>
      <c r="E4" s="207"/>
      <c r="F4" s="184" t="s">
        <v>19</v>
      </c>
      <c r="G4" s="185"/>
      <c r="H4" s="185"/>
      <c r="I4" s="185"/>
      <c r="J4" s="185"/>
      <c r="K4" s="44" t="s">
        <v>5</v>
      </c>
      <c r="L4" s="190">
        <v>41405</v>
      </c>
      <c r="M4" s="190"/>
      <c r="N4" s="191"/>
      <c r="O4" s="34"/>
      <c r="P4" s="34"/>
      <c r="Q4" s="34"/>
      <c r="R4" s="34"/>
      <c r="S4" s="3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3.5" customHeight="1">
      <c r="A5" s="197" t="s">
        <v>16</v>
      </c>
      <c r="B5" s="198"/>
      <c r="C5" s="44" t="s">
        <v>9</v>
      </c>
      <c r="D5" s="208">
        <v>41455</v>
      </c>
      <c r="E5" s="209"/>
      <c r="F5" s="186" t="s">
        <v>20</v>
      </c>
      <c r="G5" s="187"/>
      <c r="H5" s="187"/>
      <c r="I5" s="187"/>
      <c r="J5" s="187"/>
      <c r="K5" s="45" t="s">
        <v>6</v>
      </c>
      <c r="L5" s="192">
        <v>41525</v>
      </c>
      <c r="M5" s="193"/>
      <c r="N5" s="194"/>
      <c r="O5" s="34"/>
      <c r="P5" s="34"/>
      <c r="Q5" s="34"/>
      <c r="R5" s="34"/>
      <c r="S5" s="3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3.5" customHeight="1">
      <c r="A6" s="197" t="s">
        <v>17</v>
      </c>
      <c r="B6" s="198"/>
      <c r="C6" s="44" t="s">
        <v>4</v>
      </c>
      <c r="D6" s="208">
        <v>41566</v>
      </c>
      <c r="E6" s="209"/>
      <c r="F6" s="216" t="s">
        <v>162</v>
      </c>
      <c r="G6" s="217"/>
      <c r="H6" s="217"/>
      <c r="I6" s="217"/>
      <c r="J6" s="217"/>
      <c r="K6" s="48" t="s">
        <v>44</v>
      </c>
      <c r="L6" s="218"/>
      <c r="M6" s="218"/>
      <c r="N6" s="219"/>
      <c r="O6" s="34"/>
      <c r="P6" s="34"/>
      <c r="Q6" s="34"/>
      <c r="R6" s="34"/>
      <c r="S6" s="3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5.75" customHeight="1" thickBot="1">
      <c r="A7" s="220" t="s">
        <v>45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34"/>
      <c r="P7" s="34"/>
      <c r="Q7" s="34"/>
      <c r="R7" s="34"/>
      <c r="S7" s="3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>
      <c r="A8" s="17" t="s">
        <v>7</v>
      </c>
      <c r="B8" s="55" t="s">
        <v>27</v>
      </c>
      <c r="C8" s="51" t="s">
        <v>41</v>
      </c>
      <c r="D8" s="78" t="s">
        <v>8</v>
      </c>
      <c r="E8" s="126" t="s">
        <v>0</v>
      </c>
      <c r="F8" s="84" t="s">
        <v>1</v>
      </c>
      <c r="G8" s="17" t="s">
        <v>3</v>
      </c>
      <c r="H8" s="88" t="s">
        <v>2</v>
      </c>
      <c r="I8" s="84" t="s">
        <v>5</v>
      </c>
      <c r="J8" s="17" t="s">
        <v>9</v>
      </c>
      <c r="K8" s="17" t="s">
        <v>6</v>
      </c>
      <c r="L8" s="57" t="s">
        <v>4</v>
      </c>
      <c r="M8" s="106" t="s">
        <v>44</v>
      </c>
      <c r="N8" s="107" t="s">
        <v>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33">
        <v>1</v>
      </c>
      <c r="B9" s="26" t="s">
        <v>102</v>
      </c>
      <c r="C9" s="26">
        <v>2000</v>
      </c>
      <c r="D9" s="52" t="s">
        <v>103</v>
      </c>
      <c r="E9" s="128">
        <f>SUM(F9:L9)-M9-N9</f>
        <v>9</v>
      </c>
      <c r="F9" s="85">
        <v>2</v>
      </c>
      <c r="G9" s="16">
        <v>1</v>
      </c>
      <c r="H9" s="89">
        <v>1</v>
      </c>
      <c r="I9" s="85">
        <v>1</v>
      </c>
      <c r="J9" s="16" t="s">
        <v>190</v>
      </c>
      <c r="K9" s="16" t="s">
        <v>190</v>
      </c>
      <c r="L9" s="36">
        <v>4</v>
      </c>
      <c r="M9" s="108"/>
      <c r="N9" s="1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33">
        <v>2</v>
      </c>
      <c r="B10" s="26" t="s">
        <v>203</v>
      </c>
      <c r="C10" s="26">
        <v>2000</v>
      </c>
      <c r="D10" s="52" t="s">
        <v>50</v>
      </c>
      <c r="E10" s="128">
        <f>SUM(F10:L10)-M10-N10</f>
        <v>13</v>
      </c>
      <c r="F10" s="85" t="s">
        <v>190</v>
      </c>
      <c r="G10" s="16">
        <v>2</v>
      </c>
      <c r="H10" s="89">
        <v>3</v>
      </c>
      <c r="I10" s="85" t="s">
        <v>190</v>
      </c>
      <c r="J10" s="16">
        <v>2</v>
      </c>
      <c r="K10" s="16">
        <v>1</v>
      </c>
      <c r="L10" s="36">
        <v>5</v>
      </c>
      <c r="M10" s="108"/>
      <c r="N10" s="1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3.5" thickBot="1">
      <c r="A11" s="33">
        <v>3</v>
      </c>
      <c r="B11" s="26" t="s">
        <v>204</v>
      </c>
      <c r="C11" s="26">
        <v>2001</v>
      </c>
      <c r="D11" s="52" t="s">
        <v>51</v>
      </c>
      <c r="E11" s="127">
        <f>SUM(F11:L11)-M11-N11</f>
        <v>20</v>
      </c>
      <c r="F11" s="85" t="s">
        <v>190</v>
      </c>
      <c r="G11" s="16">
        <v>4</v>
      </c>
      <c r="H11" s="89">
        <v>5</v>
      </c>
      <c r="I11" s="85" t="s">
        <v>190</v>
      </c>
      <c r="J11" s="16">
        <v>3</v>
      </c>
      <c r="K11" s="16">
        <v>2</v>
      </c>
      <c r="L11" s="36">
        <v>6</v>
      </c>
      <c r="M11" s="110"/>
      <c r="N11" s="1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thickBot="1">
      <c r="A12" s="7"/>
      <c r="B12" s="6"/>
      <c r="C12" s="6"/>
      <c r="D12" s="8"/>
      <c r="E12" s="4"/>
      <c r="H12" s="90"/>
      <c r="L1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7" t="s">
        <v>7</v>
      </c>
      <c r="B13" s="54" t="s">
        <v>28</v>
      </c>
      <c r="C13" s="31" t="s">
        <v>41</v>
      </c>
      <c r="D13" s="78" t="s">
        <v>8</v>
      </c>
      <c r="E13" s="126" t="s">
        <v>0</v>
      </c>
      <c r="F13" s="84" t="s">
        <v>1</v>
      </c>
      <c r="G13" s="17" t="s">
        <v>3</v>
      </c>
      <c r="H13" s="88" t="s">
        <v>2</v>
      </c>
      <c r="I13" s="84" t="s">
        <v>5</v>
      </c>
      <c r="J13" s="17" t="s">
        <v>9</v>
      </c>
      <c r="K13" s="17" t="s">
        <v>6</v>
      </c>
      <c r="L13" s="57" t="s">
        <v>4</v>
      </c>
      <c r="M13" s="106" t="s">
        <v>44</v>
      </c>
      <c r="N13" s="107" t="s">
        <v>44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33">
        <v>1</v>
      </c>
      <c r="B14" s="26" t="s">
        <v>132</v>
      </c>
      <c r="C14" s="26">
        <v>2000</v>
      </c>
      <c r="D14" s="52"/>
      <c r="E14" s="128">
        <f>SUM(F14:L14)-M14-N14</f>
        <v>9</v>
      </c>
      <c r="F14" s="85">
        <v>3</v>
      </c>
      <c r="G14" s="16">
        <v>3</v>
      </c>
      <c r="H14" s="89">
        <v>1</v>
      </c>
      <c r="I14" s="85">
        <v>1</v>
      </c>
      <c r="J14" s="16" t="s">
        <v>190</v>
      </c>
      <c r="K14" s="16" t="s">
        <v>190</v>
      </c>
      <c r="L14" s="36">
        <v>1</v>
      </c>
      <c r="M14" s="108"/>
      <c r="N14" s="10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33">
        <v>2</v>
      </c>
      <c r="B15" s="26" t="s">
        <v>127</v>
      </c>
      <c r="C15" s="26">
        <v>2005</v>
      </c>
      <c r="D15" s="52" t="s">
        <v>155</v>
      </c>
      <c r="E15" s="128">
        <f>SUM(F15:L15)-M15-N15</f>
        <v>9</v>
      </c>
      <c r="F15" s="85">
        <v>1</v>
      </c>
      <c r="G15" s="16">
        <v>2</v>
      </c>
      <c r="H15" s="89">
        <v>2</v>
      </c>
      <c r="I15" s="85" t="s">
        <v>190</v>
      </c>
      <c r="J15" s="16">
        <v>2</v>
      </c>
      <c r="K15" s="16">
        <v>2</v>
      </c>
      <c r="L15" s="36">
        <v>3</v>
      </c>
      <c r="M15" s="108">
        <v>3</v>
      </c>
      <c r="N15" s="10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33">
        <v>3</v>
      </c>
      <c r="B16" s="26" t="s">
        <v>156</v>
      </c>
      <c r="C16" s="26">
        <v>2001</v>
      </c>
      <c r="D16" s="52" t="s">
        <v>79</v>
      </c>
      <c r="E16" s="128">
        <f>SUM(F16:L16)-M16-N16</f>
        <v>19</v>
      </c>
      <c r="F16" s="85">
        <v>7</v>
      </c>
      <c r="G16" s="16" t="s">
        <v>190</v>
      </c>
      <c r="H16" s="89">
        <v>6</v>
      </c>
      <c r="I16" s="85" t="s">
        <v>190</v>
      </c>
      <c r="J16" s="16">
        <v>3</v>
      </c>
      <c r="K16" s="16">
        <v>1</v>
      </c>
      <c r="L16" s="36">
        <v>2</v>
      </c>
      <c r="M16" s="108"/>
      <c r="N16" s="10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33">
        <v>4</v>
      </c>
      <c r="B17" s="26" t="s">
        <v>135</v>
      </c>
      <c r="C17" s="26">
        <v>2000</v>
      </c>
      <c r="D17" s="52"/>
      <c r="E17" s="128">
        <f>SUM(F17:L17)-M17-N17</f>
        <v>23</v>
      </c>
      <c r="F17" s="85">
        <v>5</v>
      </c>
      <c r="G17" s="16" t="s">
        <v>190</v>
      </c>
      <c r="H17" s="89">
        <v>8</v>
      </c>
      <c r="I17" s="85">
        <v>2</v>
      </c>
      <c r="J17" s="16" t="s">
        <v>190</v>
      </c>
      <c r="K17" s="16">
        <v>3</v>
      </c>
      <c r="L17" s="36">
        <v>5</v>
      </c>
      <c r="M17" s="108"/>
      <c r="N17" s="10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3.5" thickBot="1">
      <c r="A18" s="33">
        <v>5</v>
      </c>
      <c r="B18" s="27" t="s">
        <v>144</v>
      </c>
      <c r="C18" s="27">
        <v>2001</v>
      </c>
      <c r="D18" s="131" t="s">
        <v>47</v>
      </c>
      <c r="E18" s="127">
        <f>SUM(F18:L18)-M18-N18</f>
        <v>29</v>
      </c>
      <c r="F18" s="86">
        <v>8</v>
      </c>
      <c r="G18" s="18">
        <v>7</v>
      </c>
      <c r="H18" s="91">
        <v>9</v>
      </c>
      <c r="I18" s="86" t="s">
        <v>190</v>
      </c>
      <c r="J18" s="18">
        <v>4</v>
      </c>
      <c r="K18" s="18">
        <v>4</v>
      </c>
      <c r="L18" s="122">
        <v>6</v>
      </c>
      <c r="M18" s="110">
        <v>9</v>
      </c>
      <c r="N18" s="11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3.5" thickBot="1">
      <c r="A19" s="22"/>
      <c r="B19" s="23"/>
      <c r="C19" s="23"/>
      <c r="D19" s="23"/>
      <c r="E19" s="4"/>
      <c r="F19" s="13"/>
      <c r="G19" s="13"/>
      <c r="H19" s="92"/>
      <c r="I19" s="13"/>
      <c r="J19" s="13"/>
      <c r="K19" s="24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9" t="s">
        <v>7</v>
      </c>
      <c r="B20" s="56" t="s">
        <v>29</v>
      </c>
      <c r="C20" s="32" t="s">
        <v>41</v>
      </c>
      <c r="D20" s="132" t="s">
        <v>8</v>
      </c>
      <c r="E20" s="126" t="s">
        <v>0</v>
      </c>
      <c r="F20" s="87" t="s">
        <v>1</v>
      </c>
      <c r="G20" s="19" t="s">
        <v>3</v>
      </c>
      <c r="H20" s="93" t="s">
        <v>2</v>
      </c>
      <c r="I20" s="87" t="s">
        <v>5</v>
      </c>
      <c r="J20" s="19" t="s">
        <v>9</v>
      </c>
      <c r="K20" s="19" t="s">
        <v>6</v>
      </c>
      <c r="L20" s="123" t="s">
        <v>4</v>
      </c>
      <c r="M20" s="106" t="s">
        <v>44</v>
      </c>
      <c r="N20" s="107" t="s">
        <v>44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3.5" thickBot="1">
      <c r="A21" s="33">
        <v>1</v>
      </c>
      <c r="B21" s="26" t="s">
        <v>211</v>
      </c>
      <c r="C21" s="26">
        <v>1998</v>
      </c>
      <c r="D21" s="52"/>
      <c r="E21" s="127">
        <f>SUM(F21:L21)-M21-N21</f>
        <v>17</v>
      </c>
      <c r="F21" s="85" t="s">
        <v>190</v>
      </c>
      <c r="G21" s="16">
        <v>1</v>
      </c>
      <c r="H21" s="89">
        <v>1</v>
      </c>
      <c r="I21" s="85" t="s">
        <v>190</v>
      </c>
      <c r="J21" s="16">
        <v>12</v>
      </c>
      <c r="K21" s="16">
        <v>1</v>
      </c>
      <c r="L21" s="36">
        <v>2</v>
      </c>
      <c r="M21" s="110"/>
      <c r="N21" s="1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 thickBot="1">
      <c r="A22" s="7"/>
      <c r="B22" s="6"/>
      <c r="C22" s="6"/>
      <c r="D22" s="8"/>
      <c r="E22" s="4"/>
      <c r="H22" s="90"/>
      <c r="L2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7" t="s">
        <v>7</v>
      </c>
      <c r="B23" s="54" t="s">
        <v>30</v>
      </c>
      <c r="C23" s="31" t="s">
        <v>41</v>
      </c>
      <c r="D23" s="78" t="s">
        <v>8</v>
      </c>
      <c r="E23" s="126" t="s">
        <v>0</v>
      </c>
      <c r="F23" s="84" t="s">
        <v>1</v>
      </c>
      <c r="G23" s="17" t="s">
        <v>3</v>
      </c>
      <c r="H23" s="88" t="s">
        <v>2</v>
      </c>
      <c r="I23" s="84" t="s">
        <v>5</v>
      </c>
      <c r="J23" s="17" t="s">
        <v>9</v>
      </c>
      <c r="K23" s="17" t="s">
        <v>6</v>
      </c>
      <c r="L23" s="57" t="s">
        <v>4</v>
      </c>
      <c r="M23" s="106" t="s">
        <v>44</v>
      </c>
      <c r="N23" s="107" t="s">
        <v>44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33">
        <v>1</v>
      </c>
      <c r="B24" s="26" t="s">
        <v>157</v>
      </c>
      <c r="C24" s="26">
        <v>1998</v>
      </c>
      <c r="D24" s="52"/>
      <c r="E24" s="128">
        <f>SUM(F24:L24)-M24-N24</f>
        <v>7</v>
      </c>
      <c r="F24" s="85">
        <v>2</v>
      </c>
      <c r="G24" s="16" t="s">
        <v>190</v>
      </c>
      <c r="H24" s="89" t="s">
        <v>190</v>
      </c>
      <c r="I24" s="85">
        <v>1</v>
      </c>
      <c r="J24" s="16">
        <v>2</v>
      </c>
      <c r="K24" s="16">
        <v>1</v>
      </c>
      <c r="L24" s="36">
        <v>1</v>
      </c>
      <c r="M24" s="108"/>
      <c r="N24" s="10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33">
        <v>2</v>
      </c>
      <c r="B25" s="26" t="s">
        <v>131</v>
      </c>
      <c r="C25" s="26">
        <v>1999</v>
      </c>
      <c r="D25" s="52" t="s">
        <v>128</v>
      </c>
      <c r="E25" s="128">
        <f>SUM(F25:L25)-M25-N25</f>
        <v>12</v>
      </c>
      <c r="F25" s="85">
        <v>3</v>
      </c>
      <c r="G25" s="16">
        <v>3</v>
      </c>
      <c r="H25" s="89">
        <v>1</v>
      </c>
      <c r="I25" s="85" t="s">
        <v>190</v>
      </c>
      <c r="J25" s="16">
        <v>3</v>
      </c>
      <c r="K25" s="16">
        <v>2</v>
      </c>
      <c r="L25" s="36">
        <v>3</v>
      </c>
      <c r="M25" s="108">
        <v>3</v>
      </c>
      <c r="N25" s="10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33">
        <v>3</v>
      </c>
      <c r="B26" s="26" t="s">
        <v>142</v>
      </c>
      <c r="C26" s="26">
        <v>1998</v>
      </c>
      <c r="D26" s="52" t="s">
        <v>158</v>
      </c>
      <c r="E26" s="128">
        <f>SUM(F26:L26)-M26-N26</f>
        <v>16</v>
      </c>
      <c r="F26" s="85">
        <v>5</v>
      </c>
      <c r="G26" s="16" t="s">
        <v>190</v>
      </c>
      <c r="H26" s="89">
        <v>2</v>
      </c>
      <c r="I26" s="85">
        <v>2</v>
      </c>
      <c r="J26" s="16">
        <v>4</v>
      </c>
      <c r="K26" s="16">
        <v>3</v>
      </c>
      <c r="L26" s="36" t="s">
        <v>190</v>
      </c>
      <c r="M26" s="108"/>
      <c r="N26" s="12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3.5" thickBot="1">
      <c r="A27" s="33">
        <v>4</v>
      </c>
      <c r="B27" s="26" t="s">
        <v>146</v>
      </c>
      <c r="C27" s="26">
        <v>1998</v>
      </c>
      <c r="D27" s="52" t="s">
        <v>109</v>
      </c>
      <c r="E27" s="127">
        <f>SUM(F27:L27)-M27-N27</f>
        <v>21</v>
      </c>
      <c r="F27" s="85">
        <v>6</v>
      </c>
      <c r="G27" s="16">
        <v>5</v>
      </c>
      <c r="H27" s="89">
        <v>3</v>
      </c>
      <c r="I27" s="85">
        <v>3</v>
      </c>
      <c r="J27" s="16">
        <v>6</v>
      </c>
      <c r="K27" s="16" t="s">
        <v>190</v>
      </c>
      <c r="L27" s="36">
        <v>4</v>
      </c>
      <c r="M27" s="110">
        <v>6</v>
      </c>
      <c r="N27" s="12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2:46" ht="13.5" thickBot="1">
      <c r="B28" s="9"/>
      <c r="C28" s="9"/>
      <c r="D28" s="9"/>
      <c r="E28" s="4"/>
      <c r="H28" s="90"/>
      <c r="J28" s="5"/>
      <c r="K28" s="11"/>
      <c r="L28"/>
      <c r="M28" s="9"/>
      <c r="N28" s="2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7" t="s">
        <v>7</v>
      </c>
      <c r="B29" s="55" t="s">
        <v>31</v>
      </c>
      <c r="C29" s="30" t="s">
        <v>41</v>
      </c>
      <c r="D29" s="78" t="s">
        <v>8</v>
      </c>
      <c r="E29" s="126" t="s">
        <v>0</v>
      </c>
      <c r="F29" s="84" t="s">
        <v>1</v>
      </c>
      <c r="G29" s="17" t="s">
        <v>3</v>
      </c>
      <c r="H29" s="88" t="s">
        <v>2</v>
      </c>
      <c r="I29" s="84" t="s">
        <v>5</v>
      </c>
      <c r="J29" s="17" t="s">
        <v>9</v>
      </c>
      <c r="K29" s="17" t="s">
        <v>6</v>
      </c>
      <c r="L29" s="57" t="s">
        <v>4</v>
      </c>
      <c r="M29" s="106" t="s">
        <v>44</v>
      </c>
      <c r="N29" s="107" t="s">
        <v>44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3.5" thickBot="1">
      <c r="A30" s="33">
        <v>1</v>
      </c>
      <c r="B30" s="26" t="s">
        <v>200</v>
      </c>
      <c r="C30" s="26">
        <v>1995</v>
      </c>
      <c r="D30" s="52"/>
      <c r="E30" s="127">
        <f>SUM(F30:L30)-M30-N30</f>
        <v>10</v>
      </c>
      <c r="F30" s="85" t="s">
        <v>190</v>
      </c>
      <c r="G30" s="16">
        <v>1</v>
      </c>
      <c r="H30" s="89">
        <v>2</v>
      </c>
      <c r="I30" s="85" t="s">
        <v>190</v>
      </c>
      <c r="J30" s="16">
        <v>5</v>
      </c>
      <c r="K30" s="16">
        <v>1</v>
      </c>
      <c r="L30" s="36">
        <v>1</v>
      </c>
      <c r="M30" s="110"/>
      <c r="N30" s="12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7"/>
      <c r="B31" s="6"/>
      <c r="C31" s="6"/>
      <c r="D31" s="8"/>
      <c r="E31" s="4"/>
      <c r="H31" s="90"/>
      <c r="L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7" t="s">
        <v>7</v>
      </c>
      <c r="B32" s="54" t="s">
        <v>32</v>
      </c>
      <c r="C32" s="31" t="s">
        <v>41</v>
      </c>
      <c r="D32" s="78" t="s">
        <v>8</v>
      </c>
      <c r="E32" s="126" t="s">
        <v>0</v>
      </c>
      <c r="F32" s="84" t="s">
        <v>1</v>
      </c>
      <c r="G32" s="17" t="s">
        <v>3</v>
      </c>
      <c r="H32" s="88" t="s">
        <v>2</v>
      </c>
      <c r="I32" s="84" t="s">
        <v>5</v>
      </c>
      <c r="J32" s="17" t="s">
        <v>9</v>
      </c>
      <c r="K32" s="17" t="s">
        <v>6</v>
      </c>
      <c r="L32" s="57" t="s">
        <v>4</v>
      </c>
      <c r="M32" s="106" t="s">
        <v>44</v>
      </c>
      <c r="N32" s="107" t="s">
        <v>44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33">
        <v>1</v>
      </c>
      <c r="B33" s="26" t="s">
        <v>113</v>
      </c>
      <c r="C33" s="26">
        <v>1995</v>
      </c>
      <c r="D33" s="52" t="s">
        <v>64</v>
      </c>
      <c r="E33" s="128">
        <f>SUM(F33:L33)-M33-N33</f>
        <v>5</v>
      </c>
      <c r="F33" s="85">
        <v>1</v>
      </c>
      <c r="G33" s="16">
        <v>1</v>
      </c>
      <c r="H33" s="89" t="s">
        <v>190</v>
      </c>
      <c r="I33" s="85">
        <v>1</v>
      </c>
      <c r="J33" s="16">
        <v>1</v>
      </c>
      <c r="K33" s="16" t="s">
        <v>190</v>
      </c>
      <c r="L33" s="36">
        <v>1</v>
      </c>
      <c r="M33" s="108"/>
      <c r="N33" s="10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3.5" thickBot="1">
      <c r="A34" s="33">
        <v>2</v>
      </c>
      <c r="B34" s="26" t="s">
        <v>130</v>
      </c>
      <c r="C34" s="26">
        <v>1997</v>
      </c>
      <c r="D34" s="52" t="s">
        <v>79</v>
      </c>
      <c r="E34" s="127">
        <f>SUM(F34:L34)-M34-N34</f>
        <v>17</v>
      </c>
      <c r="F34" s="85">
        <v>2</v>
      </c>
      <c r="G34" s="16">
        <v>3</v>
      </c>
      <c r="H34" s="89">
        <v>1</v>
      </c>
      <c r="I34" s="85" t="s">
        <v>190</v>
      </c>
      <c r="J34" s="16">
        <v>8</v>
      </c>
      <c r="K34" s="16" t="s">
        <v>190</v>
      </c>
      <c r="L34" s="36">
        <v>3</v>
      </c>
      <c r="M34" s="110"/>
      <c r="N34" s="12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8:46" ht="13.5" thickBot="1">
      <c r="H35" s="90"/>
      <c r="I35" s="3"/>
      <c r="J35" s="1"/>
      <c r="K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7" t="s">
        <v>7</v>
      </c>
      <c r="B36" s="55" t="s">
        <v>153</v>
      </c>
      <c r="C36" s="30" t="s">
        <v>41</v>
      </c>
      <c r="D36" s="78" t="s">
        <v>8</v>
      </c>
      <c r="E36" s="126" t="s">
        <v>0</v>
      </c>
      <c r="F36" s="84" t="s">
        <v>1</v>
      </c>
      <c r="G36" s="17" t="s">
        <v>3</v>
      </c>
      <c r="H36" s="88" t="s">
        <v>2</v>
      </c>
      <c r="I36" s="84" t="s">
        <v>5</v>
      </c>
      <c r="J36" s="17" t="s">
        <v>9</v>
      </c>
      <c r="K36" s="17" t="s">
        <v>6</v>
      </c>
      <c r="L36" s="57" t="s">
        <v>4</v>
      </c>
      <c r="M36" s="106" t="s">
        <v>44</v>
      </c>
      <c r="N36" s="107" t="s">
        <v>44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33">
        <v>1</v>
      </c>
      <c r="B37" s="26" t="s">
        <v>99</v>
      </c>
      <c r="C37" s="26">
        <v>1986</v>
      </c>
      <c r="D37" s="52" t="s">
        <v>189</v>
      </c>
      <c r="E37" s="128">
        <f>SUM(F37:L37)-M37-N37</f>
        <v>8</v>
      </c>
      <c r="F37" s="85">
        <v>1</v>
      </c>
      <c r="G37" s="16">
        <v>1</v>
      </c>
      <c r="H37" s="16">
        <v>2</v>
      </c>
      <c r="I37" s="85" t="s">
        <v>190</v>
      </c>
      <c r="J37" s="16">
        <v>3</v>
      </c>
      <c r="K37" s="16">
        <v>1</v>
      </c>
      <c r="L37" s="36" t="s">
        <v>190</v>
      </c>
      <c r="M37" s="108"/>
      <c r="N37" s="10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Bot="1">
      <c r="A38" s="33">
        <v>2</v>
      </c>
      <c r="B38" s="26" t="s">
        <v>201</v>
      </c>
      <c r="C38" s="26">
        <v>1985</v>
      </c>
      <c r="D38" s="52"/>
      <c r="E38" s="127">
        <f>SUM(F38:L38)-M38-N38</f>
        <v>13</v>
      </c>
      <c r="F38" s="85" t="s">
        <v>190</v>
      </c>
      <c r="G38" s="16">
        <v>2</v>
      </c>
      <c r="H38" s="89">
        <v>3</v>
      </c>
      <c r="I38" s="85">
        <v>3</v>
      </c>
      <c r="J38" s="16" t="s">
        <v>190</v>
      </c>
      <c r="K38" s="16">
        <v>2</v>
      </c>
      <c r="L38" s="36">
        <v>3</v>
      </c>
      <c r="M38" s="110"/>
      <c r="N38" s="11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7"/>
      <c r="B39" s="6"/>
      <c r="C39" s="6"/>
      <c r="D39" s="8"/>
      <c r="E39" s="4"/>
      <c r="H39" s="90"/>
      <c r="L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7" t="s">
        <v>7</v>
      </c>
      <c r="B40" s="54" t="s">
        <v>154</v>
      </c>
      <c r="C40" s="31" t="s">
        <v>41</v>
      </c>
      <c r="D40" s="78" t="s">
        <v>8</v>
      </c>
      <c r="E40" s="126" t="s">
        <v>0</v>
      </c>
      <c r="F40" s="84" t="s">
        <v>1</v>
      </c>
      <c r="G40" s="17" t="s">
        <v>3</v>
      </c>
      <c r="H40" s="88" t="s">
        <v>2</v>
      </c>
      <c r="I40" s="84" t="s">
        <v>5</v>
      </c>
      <c r="J40" s="17" t="s">
        <v>9</v>
      </c>
      <c r="K40" s="17" t="s">
        <v>6</v>
      </c>
      <c r="L40" s="57" t="s">
        <v>4</v>
      </c>
      <c r="M40" s="106" t="s">
        <v>44</v>
      </c>
      <c r="N40" s="107" t="s">
        <v>44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33">
        <v>1</v>
      </c>
      <c r="B41" s="26" t="s">
        <v>159</v>
      </c>
      <c r="C41" s="26">
        <v>1985</v>
      </c>
      <c r="D41" s="52" t="s">
        <v>205</v>
      </c>
      <c r="E41" s="128">
        <f>SUM(F41:L41)-M41-N41</f>
        <v>5</v>
      </c>
      <c r="F41" s="85">
        <v>3</v>
      </c>
      <c r="G41" s="16">
        <v>1</v>
      </c>
      <c r="H41" s="89">
        <v>1</v>
      </c>
      <c r="I41" s="85" t="s">
        <v>190</v>
      </c>
      <c r="J41" s="16">
        <v>1</v>
      </c>
      <c r="K41" s="16">
        <v>1</v>
      </c>
      <c r="L41" s="36">
        <v>1</v>
      </c>
      <c r="M41" s="108">
        <v>3</v>
      </c>
      <c r="N41" s="10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3.5" thickBot="1">
      <c r="A42" s="33">
        <v>2</v>
      </c>
      <c r="B42" s="26" t="s">
        <v>160</v>
      </c>
      <c r="C42" s="26">
        <v>1984</v>
      </c>
      <c r="D42" s="52" t="s">
        <v>112</v>
      </c>
      <c r="E42" s="127">
        <f>SUM(F42:L42)-M42-N42</f>
        <v>15</v>
      </c>
      <c r="F42" s="85">
        <v>4</v>
      </c>
      <c r="G42" s="16">
        <v>2</v>
      </c>
      <c r="H42" s="16">
        <v>2</v>
      </c>
      <c r="I42" s="85">
        <v>5</v>
      </c>
      <c r="J42" s="16" t="s">
        <v>190</v>
      </c>
      <c r="K42" s="16">
        <v>2</v>
      </c>
      <c r="L42" s="36" t="s">
        <v>190</v>
      </c>
      <c r="M42" s="110"/>
      <c r="N42" s="1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8:46" ht="13.5" thickBot="1">
      <c r="H43" s="9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7" t="s">
        <v>7</v>
      </c>
      <c r="B44" s="55" t="s">
        <v>33</v>
      </c>
      <c r="C44" s="30" t="s">
        <v>41</v>
      </c>
      <c r="D44" s="78" t="s">
        <v>8</v>
      </c>
      <c r="E44" s="126" t="s">
        <v>0</v>
      </c>
      <c r="F44" s="84" t="s">
        <v>1</v>
      </c>
      <c r="G44" s="17" t="s">
        <v>3</v>
      </c>
      <c r="H44" s="88" t="s">
        <v>2</v>
      </c>
      <c r="I44" s="84" t="s">
        <v>5</v>
      </c>
      <c r="J44" s="17" t="s">
        <v>9</v>
      </c>
      <c r="K44" s="17" t="s">
        <v>6</v>
      </c>
      <c r="L44" s="57" t="s">
        <v>4</v>
      </c>
      <c r="M44" s="106" t="s">
        <v>44</v>
      </c>
      <c r="N44" s="107" t="s">
        <v>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33">
        <v>1</v>
      </c>
      <c r="B45" s="26" t="s">
        <v>96</v>
      </c>
      <c r="C45" s="26">
        <v>1978</v>
      </c>
      <c r="D45" s="52" t="s">
        <v>79</v>
      </c>
      <c r="E45" s="128">
        <f>SUM(F45:L45)-M45-N45</f>
        <v>5</v>
      </c>
      <c r="F45" s="85">
        <v>1</v>
      </c>
      <c r="G45" s="16">
        <v>1</v>
      </c>
      <c r="H45" s="89">
        <v>1</v>
      </c>
      <c r="I45" s="85">
        <v>1</v>
      </c>
      <c r="J45" s="16">
        <v>1</v>
      </c>
      <c r="K45" s="16">
        <v>1</v>
      </c>
      <c r="L45" s="36" t="s">
        <v>190</v>
      </c>
      <c r="M45" s="108">
        <v>1</v>
      </c>
      <c r="N45" s="1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33">
        <v>2</v>
      </c>
      <c r="B46" s="26" t="s">
        <v>97</v>
      </c>
      <c r="C46" s="26">
        <v>1980</v>
      </c>
      <c r="D46" s="52" t="s">
        <v>98</v>
      </c>
      <c r="E46" s="128">
        <f>SUM(F46:L46)-M46-N46</f>
        <v>9</v>
      </c>
      <c r="F46" s="85">
        <v>2</v>
      </c>
      <c r="G46" s="16">
        <v>2</v>
      </c>
      <c r="H46" s="89">
        <v>3</v>
      </c>
      <c r="I46" s="85">
        <v>2</v>
      </c>
      <c r="J46" s="16">
        <v>2</v>
      </c>
      <c r="K46" s="16">
        <v>2</v>
      </c>
      <c r="L46" s="36">
        <v>1</v>
      </c>
      <c r="M46" s="108">
        <v>3</v>
      </c>
      <c r="N46" s="112">
        <v>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33">
        <v>3</v>
      </c>
      <c r="B47" s="26" t="s">
        <v>106</v>
      </c>
      <c r="C47" s="26">
        <v>1980</v>
      </c>
      <c r="D47" s="52" t="s">
        <v>79</v>
      </c>
      <c r="E47" s="128">
        <f>SUM(F47:L47)-M47-N47</f>
        <v>15</v>
      </c>
      <c r="F47" s="85">
        <v>3</v>
      </c>
      <c r="G47" s="16">
        <v>3</v>
      </c>
      <c r="H47" s="89">
        <v>4</v>
      </c>
      <c r="I47" s="85">
        <v>3</v>
      </c>
      <c r="J47" s="16">
        <v>3</v>
      </c>
      <c r="K47" s="16">
        <v>3</v>
      </c>
      <c r="L47" s="36" t="s">
        <v>190</v>
      </c>
      <c r="M47" s="108">
        <v>4</v>
      </c>
      <c r="N47" s="11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3.5" thickBot="1">
      <c r="A48" s="33">
        <v>4</v>
      </c>
      <c r="B48" s="26" t="s">
        <v>111</v>
      </c>
      <c r="C48" s="26">
        <v>1977</v>
      </c>
      <c r="D48" s="52" t="s">
        <v>112</v>
      </c>
      <c r="E48" s="127">
        <f>SUM(F48:L48)-M48-N48</f>
        <v>25</v>
      </c>
      <c r="F48" s="85">
        <v>6</v>
      </c>
      <c r="G48" s="16">
        <v>4</v>
      </c>
      <c r="H48" s="89">
        <v>6</v>
      </c>
      <c r="I48" s="85" t="s">
        <v>212</v>
      </c>
      <c r="J48" s="16" t="s">
        <v>190</v>
      </c>
      <c r="K48" s="16">
        <v>4</v>
      </c>
      <c r="L48" s="36">
        <v>5</v>
      </c>
      <c r="M48" s="110"/>
      <c r="N48" s="1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3.5" thickBot="1">
      <c r="A49" s="7"/>
      <c r="B49" s="6"/>
      <c r="C49" s="6"/>
      <c r="D49" s="8"/>
      <c r="E49" s="4"/>
      <c r="H49" s="90"/>
      <c r="L4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7" t="s">
        <v>7</v>
      </c>
      <c r="B50" s="54" t="s">
        <v>34</v>
      </c>
      <c r="C50" s="31" t="s">
        <v>41</v>
      </c>
      <c r="D50" s="78" t="s">
        <v>8</v>
      </c>
      <c r="E50" s="126" t="s">
        <v>0</v>
      </c>
      <c r="F50" s="84" t="s">
        <v>1</v>
      </c>
      <c r="G50" s="17" t="s">
        <v>3</v>
      </c>
      <c r="H50" s="88" t="s">
        <v>2</v>
      </c>
      <c r="I50" s="84" t="s">
        <v>5</v>
      </c>
      <c r="J50" s="17" t="s">
        <v>9</v>
      </c>
      <c r="K50" s="17" t="s">
        <v>6</v>
      </c>
      <c r="L50" s="57" t="s">
        <v>4</v>
      </c>
      <c r="M50" s="106" t="s">
        <v>44</v>
      </c>
      <c r="N50" s="107" t="s">
        <v>44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33">
        <v>1</v>
      </c>
      <c r="B51" s="26" t="s">
        <v>117</v>
      </c>
      <c r="C51" s="26">
        <v>1975</v>
      </c>
      <c r="D51" s="52" t="s">
        <v>118</v>
      </c>
      <c r="E51" s="128">
        <f>SUM(F51:L51)-M51-N51</f>
        <v>6</v>
      </c>
      <c r="F51" s="85">
        <v>1</v>
      </c>
      <c r="G51" s="16">
        <v>2</v>
      </c>
      <c r="H51" s="89">
        <v>1</v>
      </c>
      <c r="I51" s="85">
        <v>1</v>
      </c>
      <c r="J51" s="16">
        <v>2</v>
      </c>
      <c r="K51" s="16">
        <v>2</v>
      </c>
      <c r="L51" s="36">
        <v>1</v>
      </c>
      <c r="M51" s="108">
        <v>2</v>
      </c>
      <c r="N51" s="112">
        <v>2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33">
        <v>2</v>
      </c>
      <c r="B52" s="26" t="s">
        <v>124</v>
      </c>
      <c r="C52" s="26">
        <v>1976</v>
      </c>
      <c r="D52" s="52" t="s">
        <v>112</v>
      </c>
      <c r="E52" s="128">
        <f>SUM(F52:L52)-M52-N52</f>
        <v>16</v>
      </c>
      <c r="F52" s="85">
        <v>4</v>
      </c>
      <c r="G52" s="16">
        <v>4</v>
      </c>
      <c r="H52" s="89">
        <v>2</v>
      </c>
      <c r="I52" s="85">
        <v>4</v>
      </c>
      <c r="J52" s="16">
        <v>6</v>
      </c>
      <c r="K52" s="16">
        <v>4</v>
      </c>
      <c r="L52" s="36">
        <v>2</v>
      </c>
      <c r="M52" s="108">
        <v>6</v>
      </c>
      <c r="N52" s="112">
        <v>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33">
        <v>3</v>
      </c>
      <c r="B53" s="26" t="s">
        <v>129</v>
      </c>
      <c r="C53" s="26">
        <v>1983</v>
      </c>
      <c r="D53" s="52" t="s">
        <v>79</v>
      </c>
      <c r="E53" s="128">
        <f>SUM(F53:L53)-M53-N53</f>
        <v>22</v>
      </c>
      <c r="F53" s="85">
        <v>5</v>
      </c>
      <c r="G53" s="16">
        <v>5</v>
      </c>
      <c r="H53" s="89">
        <v>4</v>
      </c>
      <c r="I53" s="85" t="s">
        <v>190</v>
      </c>
      <c r="J53" s="16">
        <v>11</v>
      </c>
      <c r="K53" s="16">
        <v>5</v>
      </c>
      <c r="L53" s="36">
        <v>3</v>
      </c>
      <c r="M53" s="108">
        <v>11</v>
      </c>
      <c r="N53" s="11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3.5" thickBot="1">
      <c r="A54" s="33">
        <v>4</v>
      </c>
      <c r="B54" s="26" t="s">
        <v>138</v>
      </c>
      <c r="C54" s="26">
        <v>1979</v>
      </c>
      <c r="D54" s="52" t="s">
        <v>53</v>
      </c>
      <c r="E54" s="127">
        <f>SUM(F54:L54)-M54-N54</f>
        <v>37</v>
      </c>
      <c r="F54" s="85">
        <v>10</v>
      </c>
      <c r="G54" s="16">
        <v>7</v>
      </c>
      <c r="H54" s="89">
        <v>6</v>
      </c>
      <c r="I54" s="85">
        <v>8</v>
      </c>
      <c r="J54" s="16">
        <v>13</v>
      </c>
      <c r="K54" s="16">
        <v>6</v>
      </c>
      <c r="L54" s="36" t="s">
        <v>190</v>
      </c>
      <c r="M54" s="110">
        <v>13</v>
      </c>
      <c r="N54" s="1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8:46" ht="13.5" thickBot="1">
      <c r="H55" s="9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7" t="s">
        <v>7</v>
      </c>
      <c r="B56" s="55" t="s">
        <v>35</v>
      </c>
      <c r="C56" s="30" t="s">
        <v>41</v>
      </c>
      <c r="D56" s="78" t="s">
        <v>8</v>
      </c>
      <c r="E56" s="126" t="s">
        <v>0</v>
      </c>
      <c r="F56" s="84" t="s">
        <v>1</v>
      </c>
      <c r="G56" s="17" t="s">
        <v>3</v>
      </c>
      <c r="H56" s="88" t="s">
        <v>2</v>
      </c>
      <c r="I56" s="84" t="s">
        <v>5</v>
      </c>
      <c r="J56" s="17" t="s">
        <v>9</v>
      </c>
      <c r="K56" s="17" t="s">
        <v>6</v>
      </c>
      <c r="L56" s="57" t="s">
        <v>4</v>
      </c>
      <c r="M56" s="106" t="s">
        <v>44</v>
      </c>
      <c r="N56" s="107" t="s">
        <v>44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33">
        <v>1</v>
      </c>
      <c r="B57" s="26" t="s">
        <v>100</v>
      </c>
      <c r="C57" s="26">
        <v>1969</v>
      </c>
      <c r="D57" s="52"/>
      <c r="E57" s="128">
        <f>SUM(F57:L57)-M57-N57</f>
        <v>7</v>
      </c>
      <c r="F57" s="85">
        <v>2</v>
      </c>
      <c r="G57" s="16" t="s">
        <v>190</v>
      </c>
      <c r="H57" s="89">
        <v>2</v>
      </c>
      <c r="I57" s="85">
        <v>1</v>
      </c>
      <c r="J57" s="16">
        <v>1</v>
      </c>
      <c r="K57" s="16">
        <v>1</v>
      </c>
      <c r="L57" s="36">
        <v>3</v>
      </c>
      <c r="M57" s="108">
        <v>3</v>
      </c>
      <c r="N57" s="1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33">
        <v>2</v>
      </c>
      <c r="B58" s="26" t="s">
        <v>104</v>
      </c>
      <c r="C58" s="26">
        <v>1969</v>
      </c>
      <c r="D58" s="52" t="s">
        <v>189</v>
      </c>
      <c r="E58" s="128">
        <f>SUM(F58:L58)-M58-N58</f>
        <v>19</v>
      </c>
      <c r="F58" s="85">
        <v>3</v>
      </c>
      <c r="G58" s="16">
        <v>6</v>
      </c>
      <c r="H58" s="89">
        <v>4</v>
      </c>
      <c r="I58" s="85">
        <v>8</v>
      </c>
      <c r="J58" s="16" t="s">
        <v>190</v>
      </c>
      <c r="K58" s="16">
        <v>2</v>
      </c>
      <c r="L58" s="36">
        <v>4</v>
      </c>
      <c r="M58" s="108">
        <v>8</v>
      </c>
      <c r="N58" s="1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33">
        <v>3</v>
      </c>
      <c r="B59" s="26" t="s">
        <v>108</v>
      </c>
      <c r="C59" s="26">
        <v>1967</v>
      </c>
      <c r="D59" s="52" t="s">
        <v>109</v>
      </c>
      <c r="E59" s="128">
        <f>SUM(F59:L59)-M59-N59</f>
        <v>19</v>
      </c>
      <c r="F59" s="85">
        <v>7</v>
      </c>
      <c r="G59" s="16">
        <v>4</v>
      </c>
      <c r="H59" s="89">
        <v>3</v>
      </c>
      <c r="I59" s="85">
        <v>5</v>
      </c>
      <c r="J59" s="16">
        <v>4</v>
      </c>
      <c r="K59" s="16">
        <v>3</v>
      </c>
      <c r="L59" s="36">
        <v>5</v>
      </c>
      <c r="M59" s="108">
        <v>7</v>
      </c>
      <c r="N59" s="112">
        <v>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33">
        <v>4</v>
      </c>
      <c r="B60" s="26" t="s">
        <v>105</v>
      </c>
      <c r="C60" s="26">
        <v>1972</v>
      </c>
      <c r="D60" s="52" t="s">
        <v>189</v>
      </c>
      <c r="E60" s="128">
        <f>SUM(F60:L60)-M60-N60</f>
        <v>24</v>
      </c>
      <c r="F60" s="85">
        <v>4</v>
      </c>
      <c r="G60" s="16">
        <v>3</v>
      </c>
      <c r="H60" s="89" t="s">
        <v>190</v>
      </c>
      <c r="I60" s="85">
        <v>3</v>
      </c>
      <c r="J60" s="16">
        <v>5</v>
      </c>
      <c r="K60" s="16" t="s">
        <v>190</v>
      </c>
      <c r="L60" s="36">
        <v>9</v>
      </c>
      <c r="M60" s="108"/>
      <c r="N60" s="11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3.5" thickBot="1">
      <c r="A61" s="7"/>
      <c r="B61" s="6"/>
      <c r="C61" s="6"/>
      <c r="D61" s="8"/>
      <c r="E61" s="4"/>
      <c r="H61" s="90"/>
      <c r="L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7" t="s">
        <v>7</v>
      </c>
      <c r="B62" s="54" t="s">
        <v>36</v>
      </c>
      <c r="C62" s="31" t="s">
        <v>41</v>
      </c>
      <c r="D62" s="78" t="s">
        <v>8</v>
      </c>
      <c r="E62" s="126" t="s">
        <v>0</v>
      </c>
      <c r="F62" s="84" t="s">
        <v>1</v>
      </c>
      <c r="G62" s="17" t="s">
        <v>3</v>
      </c>
      <c r="H62" s="88" t="s">
        <v>2</v>
      </c>
      <c r="I62" s="84" t="s">
        <v>5</v>
      </c>
      <c r="J62" s="17" t="s">
        <v>9</v>
      </c>
      <c r="K62" s="17" t="s">
        <v>6</v>
      </c>
      <c r="L62" s="57" t="s">
        <v>4</v>
      </c>
      <c r="M62" s="106" t="s">
        <v>44</v>
      </c>
      <c r="N62" s="107" t="s">
        <v>44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33">
        <v>1</v>
      </c>
      <c r="B63" s="26" t="s">
        <v>119</v>
      </c>
      <c r="C63" s="26">
        <v>1972</v>
      </c>
      <c r="D63" s="52" t="s">
        <v>120</v>
      </c>
      <c r="E63" s="128">
        <f aca="true" t="shared" si="0" ref="E63:E70">SUM(F63:L63)-M63-N63</f>
        <v>7</v>
      </c>
      <c r="F63" s="85">
        <v>2</v>
      </c>
      <c r="G63" s="16">
        <v>1</v>
      </c>
      <c r="H63" s="89">
        <v>2</v>
      </c>
      <c r="I63" s="85" t="s">
        <v>190</v>
      </c>
      <c r="J63" s="16">
        <v>1</v>
      </c>
      <c r="K63" s="16" t="s">
        <v>190</v>
      </c>
      <c r="L63" s="36">
        <v>1</v>
      </c>
      <c r="M63" s="108"/>
      <c r="N63" s="1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33">
        <v>2</v>
      </c>
      <c r="B64" s="26" t="s">
        <v>123</v>
      </c>
      <c r="C64" s="26">
        <v>1972</v>
      </c>
      <c r="D64" s="52" t="s">
        <v>47</v>
      </c>
      <c r="E64" s="128">
        <f t="shared" si="0"/>
        <v>14</v>
      </c>
      <c r="F64" s="85">
        <v>4</v>
      </c>
      <c r="G64" s="16">
        <v>2</v>
      </c>
      <c r="H64" s="89">
        <v>4</v>
      </c>
      <c r="I64" s="85">
        <v>3</v>
      </c>
      <c r="J64" s="16">
        <v>6</v>
      </c>
      <c r="K64" s="16">
        <v>1</v>
      </c>
      <c r="L64" s="36">
        <v>14</v>
      </c>
      <c r="M64" s="108">
        <v>6</v>
      </c>
      <c r="N64" s="112">
        <v>14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33">
        <v>3</v>
      </c>
      <c r="B65" s="26" t="s">
        <v>121</v>
      </c>
      <c r="C65" s="26">
        <v>1971</v>
      </c>
      <c r="D65" s="52" t="s">
        <v>60</v>
      </c>
      <c r="E65" s="128">
        <f t="shared" si="0"/>
        <v>17</v>
      </c>
      <c r="F65" s="85">
        <v>3</v>
      </c>
      <c r="G65" s="16" t="s">
        <v>190</v>
      </c>
      <c r="H65" s="89">
        <v>3</v>
      </c>
      <c r="I65" s="85">
        <v>5</v>
      </c>
      <c r="J65" s="16">
        <v>4</v>
      </c>
      <c r="K65" s="16">
        <v>2</v>
      </c>
      <c r="L65" s="36" t="s">
        <v>190</v>
      </c>
      <c r="M65" s="108"/>
      <c r="N65" s="11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33">
        <v>4</v>
      </c>
      <c r="B66" s="26" t="s">
        <v>125</v>
      </c>
      <c r="C66" s="26">
        <v>1966</v>
      </c>
      <c r="D66" s="52" t="s">
        <v>79</v>
      </c>
      <c r="E66" s="128">
        <f t="shared" si="0"/>
        <v>32</v>
      </c>
      <c r="F66" s="85">
        <v>9</v>
      </c>
      <c r="G66" s="16">
        <v>5</v>
      </c>
      <c r="H66" s="89">
        <v>8</v>
      </c>
      <c r="I66" s="85" t="s">
        <v>190</v>
      </c>
      <c r="J66" s="16">
        <v>8</v>
      </c>
      <c r="K66" s="16">
        <v>5</v>
      </c>
      <c r="L66" s="36">
        <v>6</v>
      </c>
      <c r="M66" s="108">
        <v>9</v>
      </c>
      <c r="N66" s="11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33">
        <v>5</v>
      </c>
      <c r="B67" s="26" t="s">
        <v>234</v>
      </c>
      <c r="C67" s="26">
        <v>1971</v>
      </c>
      <c r="D67" s="52" t="s">
        <v>235</v>
      </c>
      <c r="E67" s="128">
        <f t="shared" si="0"/>
        <v>52</v>
      </c>
      <c r="F67" s="85" t="s">
        <v>190</v>
      </c>
      <c r="G67" s="16">
        <v>11</v>
      </c>
      <c r="H67" s="89">
        <v>9</v>
      </c>
      <c r="I67" s="85">
        <v>14</v>
      </c>
      <c r="J67" s="16">
        <v>10</v>
      </c>
      <c r="K67" s="16" t="s">
        <v>190</v>
      </c>
      <c r="L67" s="36">
        <v>8</v>
      </c>
      <c r="M67" s="108"/>
      <c r="N67" s="1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33">
        <v>6</v>
      </c>
      <c r="B68" s="26" t="s">
        <v>145</v>
      </c>
      <c r="C68" s="26">
        <v>1967</v>
      </c>
      <c r="D68" s="52" t="s">
        <v>189</v>
      </c>
      <c r="E68" s="128">
        <f t="shared" si="0"/>
        <v>66</v>
      </c>
      <c r="F68" s="85">
        <v>17</v>
      </c>
      <c r="G68" s="16" t="s">
        <v>190</v>
      </c>
      <c r="H68" s="89">
        <v>15</v>
      </c>
      <c r="I68" s="85">
        <v>17</v>
      </c>
      <c r="J68" s="16" t="s">
        <v>190</v>
      </c>
      <c r="K68" s="16">
        <v>6</v>
      </c>
      <c r="L68" s="36">
        <v>11</v>
      </c>
      <c r="M68" s="108"/>
      <c r="N68" s="11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33">
        <v>7</v>
      </c>
      <c r="B69" s="26" t="s">
        <v>140</v>
      </c>
      <c r="C69" s="26">
        <v>1964</v>
      </c>
      <c r="D69" s="52" t="s">
        <v>109</v>
      </c>
      <c r="E69" s="128">
        <f t="shared" si="0"/>
        <v>67</v>
      </c>
      <c r="F69" s="85">
        <v>14</v>
      </c>
      <c r="G69" s="16">
        <v>15</v>
      </c>
      <c r="H69" s="89">
        <v>13</v>
      </c>
      <c r="I69" s="85">
        <v>20</v>
      </c>
      <c r="J69" s="16">
        <v>28</v>
      </c>
      <c r="K69" s="16">
        <v>9</v>
      </c>
      <c r="L69" s="36">
        <v>16</v>
      </c>
      <c r="M69" s="108">
        <v>28</v>
      </c>
      <c r="N69" s="112">
        <v>20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3.5" thickBot="1">
      <c r="A70" s="33">
        <v>8</v>
      </c>
      <c r="B70" s="26" t="s">
        <v>161</v>
      </c>
      <c r="C70" s="26">
        <v>1965</v>
      </c>
      <c r="D70" s="52"/>
      <c r="E70" s="127">
        <f t="shared" si="0"/>
        <v>69</v>
      </c>
      <c r="F70" s="85">
        <v>13</v>
      </c>
      <c r="G70" s="16">
        <v>10</v>
      </c>
      <c r="H70" s="89" t="s">
        <v>190</v>
      </c>
      <c r="I70" s="85">
        <v>21</v>
      </c>
      <c r="J70" s="16">
        <v>18</v>
      </c>
      <c r="K70" s="16">
        <v>7</v>
      </c>
      <c r="L70" s="36" t="s">
        <v>190</v>
      </c>
      <c r="M70" s="110"/>
      <c r="N70" s="11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3.5" thickBot="1">
      <c r="A71" s="3"/>
      <c r="B71" s="28"/>
      <c r="C71" s="28"/>
      <c r="D71" s="28"/>
      <c r="H71" s="90"/>
      <c r="I71" s="3"/>
      <c r="J71" s="28"/>
      <c r="K71" s="6"/>
      <c r="L71" s="3"/>
      <c r="M71" s="2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17" t="s">
        <v>7</v>
      </c>
      <c r="B72" s="55" t="s">
        <v>37</v>
      </c>
      <c r="C72" s="30" t="s">
        <v>41</v>
      </c>
      <c r="D72" s="78" t="s">
        <v>8</v>
      </c>
      <c r="E72" s="126" t="s">
        <v>0</v>
      </c>
      <c r="F72" s="84" t="s">
        <v>1</v>
      </c>
      <c r="G72" s="17" t="s">
        <v>3</v>
      </c>
      <c r="H72" s="88" t="s">
        <v>2</v>
      </c>
      <c r="I72" s="84" t="s">
        <v>5</v>
      </c>
      <c r="J72" s="17" t="s">
        <v>9</v>
      </c>
      <c r="K72" s="17" t="s">
        <v>6</v>
      </c>
      <c r="L72" s="57" t="s">
        <v>4</v>
      </c>
      <c r="M72" s="106" t="s">
        <v>44</v>
      </c>
      <c r="N72" s="107" t="s">
        <v>44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33">
        <v>1</v>
      </c>
      <c r="B73" s="26" t="s">
        <v>107</v>
      </c>
      <c r="C73" s="26">
        <v>1963</v>
      </c>
      <c r="D73" s="52"/>
      <c r="E73" s="128">
        <f>SUM(F73:L73)-M73-N73</f>
        <v>13</v>
      </c>
      <c r="F73" s="85">
        <v>4</v>
      </c>
      <c r="G73" s="16">
        <v>2</v>
      </c>
      <c r="H73" s="89">
        <v>4</v>
      </c>
      <c r="I73" s="85" t="s">
        <v>190</v>
      </c>
      <c r="J73" s="16">
        <v>4</v>
      </c>
      <c r="K73" s="16">
        <v>1</v>
      </c>
      <c r="L73" s="36">
        <v>2</v>
      </c>
      <c r="M73" s="108">
        <v>4</v>
      </c>
      <c r="N73" s="10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33">
        <v>2</v>
      </c>
      <c r="B74" s="26" t="s">
        <v>101</v>
      </c>
      <c r="C74" s="26">
        <v>1962</v>
      </c>
      <c r="D74" s="52" t="s">
        <v>189</v>
      </c>
      <c r="E74" s="128">
        <f>SUM(F74:L74)-M74-N74</f>
        <v>16</v>
      </c>
      <c r="F74" s="85">
        <v>2</v>
      </c>
      <c r="G74" s="16" t="s">
        <v>190</v>
      </c>
      <c r="H74" s="89">
        <v>2</v>
      </c>
      <c r="I74" s="85" t="s">
        <v>190</v>
      </c>
      <c r="J74" s="16">
        <v>5</v>
      </c>
      <c r="K74" s="16">
        <v>2</v>
      </c>
      <c r="L74" s="36">
        <v>5</v>
      </c>
      <c r="M74" s="108"/>
      <c r="N74" s="10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3.5" thickBot="1">
      <c r="A75" s="33">
        <v>3</v>
      </c>
      <c r="B75" s="26" t="s">
        <v>110</v>
      </c>
      <c r="C75" s="26">
        <v>1958</v>
      </c>
      <c r="D75" s="52"/>
      <c r="E75" s="127">
        <f>SUM(F75:L75)-M75-N75</f>
        <v>26</v>
      </c>
      <c r="F75" s="85">
        <v>8</v>
      </c>
      <c r="G75" s="16">
        <v>3</v>
      </c>
      <c r="H75" s="89">
        <v>6</v>
      </c>
      <c r="I75" s="85" t="s">
        <v>190</v>
      </c>
      <c r="J75" s="16" t="s">
        <v>190</v>
      </c>
      <c r="K75" s="16">
        <v>3</v>
      </c>
      <c r="L75" s="36">
        <v>6</v>
      </c>
      <c r="M75" s="110"/>
      <c r="N75" s="1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3.5" thickBot="1">
      <c r="A76" s="7"/>
      <c r="B76" s="6"/>
      <c r="C76" s="6"/>
      <c r="D76" s="8"/>
      <c r="E76" s="4"/>
      <c r="H76" s="90"/>
      <c r="L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7" t="s">
        <v>7</v>
      </c>
      <c r="B77" s="54" t="s">
        <v>38</v>
      </c>
      <c r="C77" s="31" t="s">
        <v>41</v>
      </c>
      <c r="D77" s="78" t="s">
        <v>8</v>
      </c>
      <c r="E77" s="126" t="s">
        <v>0</v>
      </c>
      <c r="F77" s="84" t="s">
        <v>1</v>
      </c>
      <c r="G77" s="17" t="s">
        <v>3</v>
      </c>
      <c r="H77" s="88" t="s">
        <v>2</v>
      </c>
      <c r="I77" s="84" t="s">
        <v>5</v>
      </c>
      <c r="J77" s="17" t="s">
        <v>9</v>
      </c>
      <c r="K77" s="17" t="s">
        <v>6</v>
      </c>
      <c r="L77" s="57" t="s">
        <v>4</v>
      </c>
      <c r="M77" s="106" t="s">
        <v>44</v>
      </c>
      <c r="N77" s="107" t="s">
        <v>44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33">
        <v>1</v>
      </c>
      <c r="B78" s="26" t="s">
        <v>114</v>
      </c>
      <c r="C78" s="26">
        <v>1961</v>
      </c>
      <c r="D78" s="52" t="s">
        <v>64</v>
      </c>
      <c r="E78" s="128">
        <f aca="true" t="shared" si="1" ref="E78:E86">SUM(F78:L78)-M78-N78</f>
        <v>5</v>
      </c>
      <c r="F78" s="85">
        <v>1</v>
      </c>
      <c r="G78" s="16">
        <v>1</v>
      </c>
      <c r="H78" s="89" t="s">
        <v>190</v>
      </c>
      <c r="I78" s="85">
        <v>1</v>
      </c>
      <c r="J78" s="16">
        <v>1</v>
      </c>
      <c r="K78" s="16">
        <v>1</v>
      </c>
      <c r="L78" s="36">
        <v>1</v>
      </c>
      <c r="M78" s="108">
        <v>1</v>
      </c>
      <c r="N78" s="1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33">
        <v>2</v>
      </c>
      <c r="B79" s="26" t="s">
        <v>115</v>
      </c>
      <c r="C79" s="26">
        <v>1963</v>
      </c>
      <c r="D79" s="52" t="s">
        <v>116</v>
      </c>
      <c r="E79" s="128">
        <f t="shared" si="1"/>
        <v>10</v>
      </c>
      <c r="F79" s="85">
        <v>2</v>
      </c>
      <c r="G79" s="16" t="s">
        <v>190</v>
      </c>
      <c r="H79" s="89" t="s">
        <v>190</v>
      </c>
      <c r="I79" s="85">
        <v>2</v>
      </c>
      <c r="J79" s="16">
        <v>2</v>
      </c>
      <c r="K79" s="16">
        <v>2</v>
      </c>
      <c r="L79" s="36">
        <v>2</v>
      </c>
      <c r="M79" s="108"/>
      <c r="N79" s="11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33">
        <v>3</v>
      </c>
      <c r="B80" s="26" t="s">
        <v>122</v>
      </c>
      <c r="C80" s="26">
        <v>1958</v>
      </c>
      <c r="D80" s="52"/>
      <c r="E80" s="128">
        <f t="shared" si="1"/>
        <v>15</v>
      </c>
      <c r="F80" s="85">
        <v>4</v>
      </c>
      <c r="G80" s="16">
        <v>3</v>
      </c>
      <c r="H80" s="89">
        <v>2</v>
      </c>
      <c r="I80" s="85">
        <v>3</v>
      </c>
      <c r="J80" s="16" t="s">
        <v>190</v>
      </c>
      <c r="K80" s="16">
        <v>3</v>
      </c>
      <c r="L80" s="36">
        <v>4</v>
      </c>
      <c r="M80" s="108">
        <v>4</v>
      </c>
      <c r="N80" s="11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33">
        <v>4</v>
      </c>
      <c r="B81" s="26" t="s">
        <v>206</v>
      </c>
      <c r="C81" s="26">
        <v>1960</v>
      </c>
      <c r="D81" s="52"/>
      <c r="E81" s="128">
        <f t="shared" si="1"/>
        <v>16</v>
      </c>
      <c r="F81" s="85" t="s">
        <v>190</v>
      </c>
      <c r="G81" s="16">
        <v>2</v>
      </c>
      <c r="H81" s="89">
        <v>1</v>
      </c>
      <c r="I81" s="85">
        <v>4</v>
      </c>
      <c r="J81" s="16">
        <v>5</v>
      </c>
      <c r="K81" s="16">
        <v>4</v>
      </c>
      <c r="L81" s="36">
        <v>5</v>
      </c>
      <c r="M81" s="108">
        <v>5</v>
      </c>
      <c r="N81" s="11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33">
        <v>5</v>
      </c>
      <c r="B82" s="26" t="s">
        <v>133</v>
      </c>
      <c r="C82" s="26">
        <v>1963</v>
      </c>
      <c r="D82" s="52"/>
      <c r="E82" s="128">
        <f t="shared" si="1"/>
        <v>34</v>
      </c>
      <c r="F82" s="85">
        <v>11</v>
      </c>
      <c r="G82" s="16">
        <v>7</v>
      </c>
      <c r="H82" s="89">
        <v>6</v>
      </c>
      <c r="I82" s="85">
        <v>7</v>
      </c>
      <c r="J82" s="16">
        <v>13</v>
      </c>
      <c r="K82" s="16">
        <v>7</v>
      </c>
      <c r="L82" s="36">
        <v>7</v>
      </c>
      <c r="M82" s="108">
        <v>13</v>
      </c>
      <c r="N82" s="112">
        <v>11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33">
        <v>6</v>
      </c>
      <c r="B83" s="26" t="s">
        <v>208</v>
      </c>
      <c r="C83" s="26">
        <v>1957</v>
      </c>
      <c r="D83" s="52"/>
      <c r="E83" s="128">
        <f t="shared" si="1"/>
        <v>48</v>
      </c>
      <c r="F83" s="85" t="s">
        <v>190</v>
      </c>
      <c r="G83" s="16">
        <v>9</v>
      </c>
      <c r="H83" s="89">
        <v>8</v>
      </c>
      <c r="I83" s="85" t="s">
        <v>190</v>
      </c>
      <c r="J83" s="16">
        <v>14</v>
      </c>
      <c r="K83" s="16">
        <v>8</v>
      </c>
      <c r="L83" s="36">
        <v>9</v>
      </c>
      <c r="M83" s="108"/>
      <c r="N83" s="11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33">
        <v>7</v>
      </c>
      <c r="B84" s="26" t="s">
        <v>207</v>
      </c>
      <c r="C84" s="26">
        <v>1961</v>
      </c>
      <c r="D84" s="52" t="s">
        <v>189</v>
      </c>
      <c r="E84" s="128">
        <f t="shared" si="1"/>
        <v>50</v>
      </c>
      <c r="F84" s="85" t="s">
        <v>190</v>
      </c>
      <c r="G84" s="16">
        <v>6</v>
      </c>
      <c r="H84" s="89">
        <v>13</v>
      </c>
      <c r="I84" s="85">
        <v>8</v>
      </c>
      <c r="J84" s="16">
        <v>12</v>
      </c>
      <c r="K84" s="16">
        <v>11</v>
      </c>
      <c r="L84" s="36">
        <v>14</v>
      </c>
      <c r="M84" s="108">
        <v>14</v>
      </c>
      <c r="N84" s="11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33">
        <v>8</v>
      </c>
      <c r="B85" s="26" t="s">
        <v>139</v>
      </c>
      <c r="C85" s="26">
        <v>1958</v>
      </c>
      <c r="D85" s="52" t="s">
        <v>213</v>
      </c>
      <c r="E85" s="128">
        <f t="shared" si="1"/>
        <v>52</v>
      </c>
      <c r="F85" s="85">
        <v>14</v>
      </c>
      <c r="G85" s="16">
        <v>10</v>
      </c>
      <c r="H85" s="89">
        <v>9</v>
      </c>
      <c r="I85" s="85" t="s">
        <v>190</v>
      </c>
      <c r="J85" s="16">
        <v>15</v>
      </c>
      <c r="K85" s="16">
        <v>9</v>
      </c>
      <c r="L85" s="36">
        <v>10</v>
      </c>
      <c r="M85" s="108">
        <v>15</v>
      </c>
      <c r="N85" s="11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3.5" thickBot="1">
      <c r="A86" s="33">
        <v>9</v>
      </c>
      <c r="B86" s="26" t="s">
        <v>134</v>
      </c>
      <c r="C86" s="26">
        <v>1957</v>
      </c>
      <c r="D86" s="52"/>
      <c r="E86" s="127">
        <f t="shared" si="1"/>
        <v>61</v>
      </c>
      <c r="F86" s="85">
        <v>12</v>
      </c>
      <c r="G86" s="16">
        <v>11</v>
      </c>
      <c r="H86" s="89" t="s">
        <v>190</v>
      </c>
      <c r="I86" s="85" t="s">
        <v>190</v>
      </c>
      <c r="J86" s="16">
        <v>16</v>
      </c>
      <c r="K86" s="16">
        <v>10</v>
      </c>
      <c r="L86" s="36">
        <v>12</v>
      </c>
      <c r="M86" s="110"/>
      <c r="N86" s="11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3.5" thickBot="1">
      <c r="A87" s="3"/>
      <c r="B87" s="28"/>
      <c r="C87" s="28"/>
      <c r="D87" s="28"/>
      <c r="H87" s="90"/>
      <c r="I87" s="3"/>
      <c r="J87" s="28"/>
      <c r="K87" s="6"/>
      <c r="L87" s="3"/>
      <c r="M87" s="2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7" t="s">
        <v>7</v>
      </c>
      <c r="B88" s="55" t="s">
        <v>39</v>
      </c>
      <c r="C88" s="30" t="s">
        <v>41</v>
      </c>
      <c r="D88" s="78" t="s">
        <v>8</v>
      </c>
      <c r="E88" s="126" t="s">
        <v>0</v>
      </c>
      <c r="F88" s="84" t="s">
        <v>1</v>
      </c>
      <c r="G88" s="17" t="s">
        <v>3</v>
      </c>
      <c r="H88" s="88" t="s">
        <v>2</v>
      </c>
      <c r="I88" s="84" t="s">
        <v>5</v>
      </c>
      <c r="J88" s="17" t="s">
        <v>9</v>
      </c>
      <c r="K88" s="17" t="s">
        <v>6</v>
      </c>
      <c r="L88" s="57" t="s">
        <v>4</v>
      </c>
      <c r="M88" s="106" t="s">
        <v>44</v>
      </c>
      <c r="N88" s="107" t="s">
        <v>44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 thickBot="1">
      <c r="A89" s="33">
        <v>1</v>
      </c>
      <c r="B89" s="26"/>
      <c r="C89" s="26"/>
      <c r="D89" s="52"/>
      <c r="E89" s="127">
        <f>SUM(G89:L89)-M89-N89</f>
        <v>0</v>
      </c>
      <c r="F89" s="85" t="s">
        <v>190</v>
      </c>
      <c r="G89" s="16" t="s">
        <v>190</v>
      </c>
      <c r="H89" s="89" t="s">
        <v>190</v>
      </c>
      <c r="I89" s="85" t="s">
        <v>190</v>
      </c>
      <c r="J89" s="16" t="s">
        <v>190</v>
      </c>
      <c r="K89" s="16" t="s">
        <v>190</v>
      </c>
      <c r="L89" s="36" t="s">
        <v>190</v>
      </c>
      <c r="M89" s="110"/>
      <c r="N89" s="1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3.5" thickBot="1">
      <c r="A90" s="7"/>
      <c r="B90" s="6"/>
      <c r="C90" s="6"/>
      <c r="D90" s="8"/>
      <c r="E90" s="4"/>
      <c r="H90" s="90"/>
      <c r="L9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7" t="s">
        <v>7</v>
      </c>
      <c r="B91" s="54" t="s">
        <v>40</v>
      </c>
      <c r="C91" s="31" t="s">
        <v>41</v>
      </c>
      <c r="D91" s="78" t="s">
        <v>8</v>
      </c>
      <c r="E91" s="126" t="s">
        <v>0</v>
      </c>
      <c r="F91" s="84" t="s">
        <v>1</v>
      </c>
      <c r="G91" s="17" t="s">
        <v>3</v>
      </c>
      <c r="H91" s="88" t="s">
        <v>2</v>
      </c>
      <c r="I91" s="84" t="s">
        <v>5</v>
      </c>
      <c r="J91" s="17" t="s">
        <v>9</v>
      </c>
      <c r="K91" s="17" t="s">
        <v>6</v>
      </c>
      <c r="L91" s="57" t="s">
        <v>4</v>
      </c>
      <c r="M91" s="106" t="s">
        <v>44</v>
      </c>
      <c r="N91" s="107" t="s">
        <v>44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6">
        <v>1</v>
      </c>
      <c r="B92" s="26" t="s">
        <v>141</v>
      </c>
      <c r="C92" s="26">
        <v>1946</v>
      </c>
      <c r="D92" s="52" t="s">
        <v>79</v>
      </c>
      <c r="E92" s="128">
        <f>SUM(F92:L92)-M92-N92</f>
        <v>8</v>
      </c>
      <c r="F92" s="85">
        <v>3</v>
      </c>
      <c r="G92" s="16">
        <v>2</v>
      </c>
      <c r="H92" s="89">
        <v>2</v>
      </c>
      <c r="I92" s="85" t="s">
        <v>190</v>
      </c>
      <c r="J92" s="16">
        <v>2</v>
      </c>
      <c r="K92" s="16">
        <v>1</v>
      </c>
      <c r="L92" s="36">
        <v>1</v>
      </c>
      <c r="M92" s="108">
        <v>3</v>
      </c>
      <c r="N92" s="10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3.5" thickBot="1">
      <c r="A93" s="33">
        <v>2</v>
      </c>
      <c r="B93" s="26" t="s">
        <v>210</v>
      </c>
      <c r="C93" s="26">
        <v>1947</v>
      </c>
      <c r="D93" s="52"/>
      <c r="E93" s="127">
        <f>SUM(F93:L93)-M93-N93</f>
        <v>16</v>
      </c>
      <c r="F93" s="85" t="s">
        <v>190</v>
      </c>
      <c r="G93" s="16">
        <v>3</v>
      </c>
      <c r="H93" s="89">
        <v>3</v>
      </c>
      <c r="I93" s="85" t="s">
        <v>190</v>
      </c>
      <c r="J93" s="16">
        <v>6</v>
      </c>
      <c r="K93" s="16">
        <v>2</v>
      </c>
      <c r="L93" s="36">
        <v>2</v>
      </c>
      <c r="M93" s="110"/>
      <c r="N93" s="1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4:46" ht="12.7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>
      <c r="A95" s="201" t="s">
        <v>186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4:46" ht="12.7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4:46" ht="12.7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4:46" ht="12.7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4:46" ht="12.7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4:46" ht="12.7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4:46" ht="12.7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4:46" ht="12.7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4:46" ht="12.7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4:46" ht="12.7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4:46" ht="12.7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4:46" ht="12.7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4:46" ht="12.7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4:46" ht="12.7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4:46" ht="12.7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4:46" ht="12.7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4:46" ht="12.7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4:46" ht="12.7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4:46" ht="12.7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4:46" ht="12.7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4:46" ht="12.7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4:46" ht="12.7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4:46" ht="12.7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4:46" ht="12.7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4:46" ht="12.7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4:46" ht="12.7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4:46" ht="12.7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4:46" ht="12.7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4:46" ht="12.7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4:46" ht="12.7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4:46" ht="12.7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4:46" ht="12.7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4:46" ht="12.7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4:46" ht="12.7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4:46" ht="12.7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4:46" ht="12.7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4:46" ht="12.7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4:46" ht="12.7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4:46" ht="12.7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4:46" ht="12.7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4:46" ht="12.7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4:46" ht="12.7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4:46" ht="12.7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4:46" ht="12.7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4:46" ht="12.7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4:46" ht="12.7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4:46" ht="12.7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</sheetData>
  <sheetProtection/>
  <mergeCells count="19">
    <mergeCell ref="A6:B6"/>
    <mergeCell ref="D5:E5"/>
    <mergeCell ref="D6:E6"/>
    <mergeCell ref="D3:E3"/>
    <mergeCell ref="D4:E4"/>
    <mergeCell ref="F4:J4"/>
    <mergeCell ref="A3:B3"/>
    <mergeCell ref="A4:B4"/>
    <mergeCell ref="A5:B5"/>
    <mergeCell ref="A2:M2"/>
    <mergeCell ref="F3:J3"/>
    <mergeCell ref="F5:J5"/>
    <mergeCell ref="F6:J6"/>
    <mergeCell ref="A95:N96"/>
    <mergeCell ref="L3:N3"/>
    <mergeCell ref="L4:N4"/>
    <mergeCell ref="L5:N5"/>
    <mergeCell ref="L6:N6"/>
    <mergeCell ref="A7:N7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3"/>
  <sheetViews>
    <sheetView showGridLines="0" zoomScalePageLayoutView="0" workbookViewId="0" topLeftCell="A10">
      <selection activeCell="O2" sqref="O2"/>
    </sheetView>
  </sheetViews>
  <sheetFormatPr defaultColWidth="11.421875" defaultRowHeight="12.75"/>
  <cols>
    <col min="1" max="1" width="5.7109375" style="2" customWidth="1"/>
    <col min="2" max="2" width="25.421875" style="1" customWidth="1"/>
    <col min="3" max="3" width="7.421875" style="1" customWidth="1"/>
    <col min="4" max="4" width="26.140625" style="1" bestFit="1" customWidth="1"/>
    <col min="5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4" width="7.42187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2" t="s">
        <v>43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5" customFormat="1" ht="13.5" customHeight="1">
      <c r="A3" s="58" t="s">
        <v>14</v>
      </c>
      <c r="B3" s="59"/>
      <c r="C3" s="43" t="s">
        <v>1</v>
      </c>
      <c r="D3" s="204">
        <v>41274</v>
      </c>
      <c r="E3" s="205"/>
      <c r="F3" s="182" t="s">
        <v>18</v>
      </c>
      <c r="G3" s="183"/>
      <c r="H3" s="183"/>
      <c r="I3" s="183"/>
      <c r="J3" s="183"/>
      <c r="K3" s="43" t="s">
        <v>3</v>
      </c>
      <c r="L3" s="188">
        <v>41385</v>
      </c>
      <c r="M3" s="188"/>
      <c r="N3" s="18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3.5" customHeight="1">
      <c r="A4" s="60" t="s">
        <v>15</v>
      </c>
      <c r="B4" s="61"/>
      <c r="C4" s="45" t="s">
        <v>2</v>
      </c>
      <c r="D4" s="206">
        <v>41395</v>
      </c>
      <c r="E4" s="207"/>
      <c r="F4" s="184" t="s">
        <v>19</v>
      </c>
      <c r="G4" s="185"/>
      <c r="H4" s="185"/>
      <c r="I4" s="185"/>
      <c r="J4" s="185"/>
      <c r="K4" s="44" t="s">
        <v>5</v>
      </c>
      <c r="L4" s="190">
        <v>41405</v>
      </c>
      <c r="M4" s="190"/>
      <c r="N4" s="19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3.5" customHeight="1">
      <c r="A5" s="73" t="s">
        <v>16</v>
      </c>
      <c r="B5" s="74"/>
      <c r="C5" s="44" t="s">
        <v>9</v>
      </c>
      <c r="D5" s="208">
        <v>41455</v>
      </c>
      <c r="E5" s="209"/>
      <c r="F5" s="186" t="s">
        <v>20</v>
      </c>
      <c r="G5" s="187"/>
      <c r="H5" s="187"/>
      <c r="I5" s="187"/>
      <c r="J5" s="187"/>
      <c r="K5" s="45" t="s">
        <v>6</v>
      </c>
      <c r="L5" s="192">
        <v>41525</v>
      </c>
      <c r="M5" s="193"/>
      <c r="N5" s="19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3.5" customHeight="1" thickBot="1">
      <c r="A6" s="75" t="s">
        <v>17</v>
      </c>
      <c r="B6" s="76"/>
      <c r="C6" s="46" t="s">
        <v>4</v>
      </c>
      <c r="D6" s="210">
        <v>41566</v>
      </c>
      <c r="E6" s="211"/>
      <c r="F6" s="180" t="s">
        <v>162</v>
      </c>
      <c r="G6" s="181"/>
      <c r="H6" s="181"/>
      <c r="I6" s="181"/>
      <c r="J6" s="181"/>
      <c r="K6" s="49" t="s">
        <v>44</v>
      </c>
      <c r="L6" s="195"/>
      <c r="M6" s="195"/>
      <c r="N6" s="19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5.75" customHeight="1" thickBot="1">
      <c r="A7" s="202" t="s">
        <v>45</v>
      </c>
      <c r="B7" s="202"/>
      <c r="C7" s="202"/>
      <c r="D7" s="202"/>
      <c r="E7" s="203"/>
      <c r="F7" s="202"/>
      <c r="G7" s="202"/>
      <c r="H7" s="202"/>
      <c r="I7" s="202"/>
      <c r="J7" s="202"/>
      <c r="K7" s="202"/>
      <c r="L7" s="202"/>
      <c r="M7" s="203"/>
      <c r="N7" s="20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>
      <c r="A8" s="17" t="s">
        <v>7</v>
      </c>
      <c r="B8" s="55" t="s">
        <v>25</v>
      </c>
      <c r="C8" s="30" t="s">
        <v>41</v>
      </c>
      <c r="D8" s="78" t="s">
        <v>8</v>
      </c>
      <c r="E8" s="126" t="s">
        <v>0</v>
      </c>
      <c r="F8" s="84" t="s">
        <v>1</v>
      </c>
      <c r="G8" s="17" t="s">
        <v>3</v>
      </c>
      <c r="H8" s="88" t="s">
        <v>2</v>
      </c>
      <c r="I8" s="84" t="s">
        <v>5</v>
      </c>
      <c r="J8" s="17" t="s">
        <v>9</v>
      </c>
      <c r="K8" s="17" t="s">
        <v>6</v>
      </c>
      <c r="L8" s="57" t="s">
        <v>4</v>
      </c>
      <c r="M8" s="106" t="s">
        <v>44</v>
      </c>
      <c r="N8" s="107" t="s">
        <v>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 customHeight="1">
      <c r="A9" s="33">
        <v>1</v>
      </c>
      <c r="B9" s="26" t="s">
        <v>46</v>
      </c>
      <c r="C9" s="26">
        <v>1992</v>
      </c>
      <c r="D9" s="52" t="s">
        <v>189</v>
      </c>
      <c r="E9" s="128">
        <f aca="true" t="shared" si="0" ref="E9:E15">SUM(F9:L9)-M9-N9</f>
        <v>5</v>
      </c>
      <c r="F9" s="85">
        <v>1</v>
      </c>
      <c r="G9" s="16">
        <v>1</v>
      </c>
      <c r="H9" s="89">
        <v>1</v>
      </c>
      <c r="I9" s="85">
        <v>3</v>
      </c>
      <c r="J9" s="16">
        <v>1</v>
      </c>
      <c r="K9" s="16">
        <v>1</v>
      </c>
      <c r="L9" s="36" t="s">
        <v>190</v>
      </c>
      <c r="M9" s="108">
        <v>3</v>
      </c>
      <c r="N9" s="1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 customHeight="1">
      <c r="A10" s="33">
        <v>2</v>
      </c>
      <c r="B10" s="26" t="s">
        <v>48</v>
      </c>
      <c r="C10" s="26">
        <v>1981</v>
      </c>
      <c r="D10" s="52" t="s">
        <v>49</v>
      </c>
      <c r="E10" s="128">
        <f t="shared" si="0"/>
        <v>16</v>
      </c>
      <c r="F10" s="85">
        <v>3</v>
      </c>
      <c r="G10" s="16">
        <v>3</v>
      </c>
      <c r="H10" s="89">
        <v>2</v>
      </c>
      <c r="I10" s="85">
        <v>4</v>
      </c>
      <c r="J10" s="16">
        <v>8</v>
      </c>
      <c r="K10" s="16">
        <v>4</v>
      </c>
      <c r="L10" s="36" t="s">
        <v>190</v>
      </c>
      <c r="M10" s="108">
        <v>8</v>
      </c>
      <c r="N10" s="11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 customHeight="1">
      <c r="A11" s="33">
        <v>3</v>
      </c>
      <c r="B11" s="26" t="s">
        <v>191</v>
      </c>
      <c r="C11" s="26">
        <v>1965</v>
      </c>
      <c r="D11" s="52"/>
      <c r="E11" s="128">
        <f t="shared" si="0"/>
        <v>45</v>
      </c>
      <c r="F11" s="85" t="s">
        <v>190</v>
      </c>
      <c r="G11" s="16">
        <v>5</v>
      </c>
      <c r="H11" s="89">
        <v>5</v>
      </c>
      <c r="I11" s="85" t="s">
        <v>190</v>
      </c>
      <c r="J11" s="16">
        <v>18</v>
      </c>
      <c r="K11" s="16">
        <v>6</v>
      </c>
      <c r="L11" s="36">
        <v>11</v>
      </c>
      <c r="M11" s="108"/>
      <c r="N11" s="11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 customHeight="1">
      <c r="A12" s="33">
        <v>4</v>
      </c>
      <c r="B12" s="26" t="s">
        <v>52</v>
      </c>
      <c r="C12" s="26">
        <v>1963</v>
      </c>
      <c r="D12" s="52"/>
      <c r="E12" s="128">
        <f t="shared" si="0"/>
        <v>48</v>
      </c>
      <c r="F12" s="85">
        <v>9</v>
      </c>
      <c r="G12" s="16">
        <v>6</v>
      </c>
      <c r="H12" s="89">
        <v>6</v>
      </c>
      <c r="I12" s="85">
        <v>10</v>
      </c>
      <c r="J12" s="16" t="s">
        <v>190</v>
      </c>
      <c r="K12" s="16" t="s">
        <v>190</v>
      </c>
      <c r="L12" s="36">
        <v>17</v>
      </c>
      <c r="M12" s="108"/>
      <c r="N12" s="1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 customHeight="1">
      <c r="A13" s="33">
        <v>5</v>
      </c>
      <c r="B13" s="26" t="s">
        <v>194</v>
      </c>
      <c r="C13" s="26">
        <v>1970</v>
      </c>
      <c r="D13" s="52"/>
      <c r="E13" s="128">
        <f t="shared" si="0"/>
        <v>58</v>
      </c>
      <c r="F13" s="85" t="s">
        <v>190</v>
      </c>
      <c r="G13" s="16">
        <v>9</v>
      </c>
      <c r="H13" s="89">
        <v>9</v>
      </c>
      <c r="I13" s="85">
        <v>12</v>
      </c>
      <c r="J13" s="16">
        <v>30</v>
      </c>
      <c r="K13" s="16">
        <v>7</v>
      </c>
      <c r="L13" s="36">
        <v>21</v>
      </c>
      <c r="M13" s="108">
        <v>30</v>
      </c>
      <c r="N13" s="1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 customHeight="1">
      <c r="A14" s="33">
        <v>6</v>
      </c>
      <c r="B14" s="26" t="s">
        <v>195</v>
      </c>
      <c r="C14" s="26">
        <v>1985</v>
      </c>
      <c r="D14" s="52"/>
      <c r="E14" s="128">
        <f t="shared" si="0"/>
        <v>62</v>
      </c>
      <c r="F14" s="85" t="s">
        <v>190</v>
      </c>
      <c r="G14" s="16">
        <v>10</v>
      </c>
      <c r="H14" s="89">
        <v>8</v>
      </c>
      <c r="I14" s="85">
        <v>15</v>
      </c>
      <c r="J14" s="16">
        <v>40</v>
      </c>
      <c r="K14" s="16">
        <v>9</v>
      </c>
      <c r="L14" s="36">
        <v>20</v>
      </c>
      <c r="M14" s="108">
        <v>40</v>
      </c>
      <c r="N14" s="1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A15" s="33">
        <v>7</v>
      </c>
      <c r="B15" s="26" t="s">
        <v>193</v>
      </c>
      <c r="C15" s="26">
        <v>1963</v>
      </c>
      <c r="D15" s="52"/>
      <c r="E15" s="128">
        <f t="shared" si="0"/>
        <v>74</v>
      </c>
      <c r="F15" s="85" t="s">
        <v>190</v>
      </c>
      <c r="G15" s="16">
        <v>8</v>
      </c>
      <c r="H15" s="89" t="s">
        <v>190</v>
      </c>
      <c r="I15" s="85">
        <v>18</v>
      </c>
      <c r="J15" s="16">
        <v>28</v>
      </c>
      <c r="K15" s="16">
        <v>8</v>
      </c>
      <c r="L15" s="36">
        <v>12</v>
      </c>
      <c r="M15" s="108"/>
      <c r="N15" s="1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 thickBot="1">
      <c r="A16" s="7"/>
      <c r="B16" s="6"/>
      <c r="C16" s="6"/>
      <c r="D16" s="8"/>
      <c r="E16" s="4"/>
      <c r="H16" s="90"/>
      <c r="L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7" t="s">
        <v>7</v>
      </c>
      <c r="B17" s="54" t="s">
        <v>26</v>
      </c>
      <c r="C17" s="31" t="s">
        <v>41</v>
      </c>
      <c r="D17" s="78" t="s">
        <v>8</v>
      </c>
      <c r="E17" s="126" t="s">
        <v>0</v>
      </c>
      <c r="F17" s="84" t="s">
        <v>1</v>
      </c>
      <c r="G17" s="17" t="s">
        <v>3</v>
      </c>
      <c r="H17" s="88" t="s">
        <v>2</v>
      </c>
      <c r="I17" s="84" t="s">
        <v>5</v>
      </c>
      <c r="J17" s="17" t="s">
        <v>9</v>
      </c>
      <c r="K17" s="17" t="s">
        <v>6</v>
      </c>
      <c r="L17" s="57" t="s">
        <v>4</v>
      </c>
      <c r="M17" s="106" t="s">
        <v>44</v>
      </c>
      <c r="N17" s="107" t="s">
        <v>44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33">
        <v>1</v>
      </c>
      <c r="B18" s="26" t="s">
        <v>55</v>
      </c>
      <c r="C18" s="26">
        <v>1960</v>
      </c>
      <c r="D18" s="52" t="s">
        <v>56</v>
      </c>
      <c r="E18" s="129">
        <f aca="true" t="shared" si="1" ref="E18:E36">SUM(F18:L18)-M18-N18</f>
        <v>8</v>
      </c>
      <c r="F18" s="85">
        <v>1</v>
      </c>
      <c r="G18" s="16">
        <v>1</v>
      </c>
      <c r="H18" s="89">
        <v>2</v>
      </c>
      <c r="I18" s="85" t="s">
        <v>190</v>
      </c>
      <c r="J18" s="16">
        <v>3</v>
      </c>
      <c r="K18" s="16">
        <v>1</v>
      </c>
      <c r="L18" s="36" t="s">
        <v>190</v>
      </c>
      <c r="M18" s="108"/>
      <c r="N18" s="1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33">
        <v>2</v>
      </c>
      <c r="B19" s="26" t="s">
        <v>57</v>
      </c>
      <c r="C19" s="26">
        <v>1967</v>
      </c>
      <c r="D19" s="52" t="s">
        <v>51</v>
      </c>
      <c r="E19" s="129">
        <f t="shared" si="1"/>
        <v>16</v>
      </c>
      <c r="F19" s="85">
        <v>4</v>
      </c>
      <c r="G19" s="16">
        <v>2</v>
      </c>
      <c r="H19" s="89">
        <v>4</v>
      </c>
      <c r="I19" s="85" t="s">
        <v>190</v>
      </c>
      <c r="J19" s="16">
        <v>4</v>
      </c>
      <c r="K19" s="16">
        <v>2</v>
      </c>
      <c r="L19" s="36" t="s">
        <v>190</v>
      </c>
      <c r="M19" s="108"/>
      <c r="N19" s="1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33">
        <v>3</v>
      </c>
      <c r="B20" s="26" t="s">
        <v>58</v>
      </c>
      <c r="C20" s="26">
        <v>1970</v>
      </c>
      <c r="D20" s="52" t="s">
        <v>49</v>
      </c>
      <c r="E20" s="129">
        <f t="shared" si="1"/>
        <v>21</v>
      </c>
      <c r="F20" s="85">
        <v>7</v>
      </c>
      <c r="G20" s="16">
        <v>3</v>
      </c>
      <c r="H20" s="89">
        <v>3</v>
      </c>
      <c r="I20" s="85">
        <v>5</v>
      </c>
      <c r="J20" s="16" t="s">
        <v>190</v>
      </c>
      <c r="K20" s="16">
        <v>3</v>
      </c>
      <c r="L20" s="36">
        <v>9</v>
      </c>
      <c r="M20" s="108">
        <v>9</v>
      </c>
      <c r="N20" s="1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33">
        <v>4</v>
      </c>
      <c r="B21" s="26" t="s">
        <v>219</v>
      </c>
      <c r="C21" s="26">
        <v>1979</v>
      </c>
      <c r="D21" s="52" t="s">
        <v>220</v>
      </c>
      <c r="E21" s="129">
        <f t="shared" si="1"/>
        <v>28</v>
      </c>
      <c r="F21" s="85" t="s">
        <v>190</v>
      </c>
      <c r="G21" s="16" t="s">
        <v>190</v>
      </c>
      <c r="H21" s="89">
        <v>5</v>
      </c>
      <c r="I21" s="85">
        <v>7</v>
      </c>
      <c r="J21" s="16">
        <v>6</v>
      </c>
      <c r="K21" s="16">
        <v>4</v>
      </c>
      <c r="L21" s="36">
        <v>6</v>
      </c>
      <c r="M21" s="108"/>
      <c r="N21" s="1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33">
        <v>5</v>
      </c>
      <c r="B22" s="26" t="s">
        <v>59</v>
      </c>
      <c r="C22" s="26">
        <v>1970</v>
      </c>
      <c r="D22" s="52" t="s">
        <v>60</v>
      </c>
      <c r="E22" s="129">
        <f t="shared" si="1"/>
        <v>45</v>
      </c>
      <c r="F22" s="85">
        <v>8</v>
      </c>
      <c r="G22" s="16" t="s">
        <v>190</v>
      </c>
      <c r="H22" s="89">
        <v>10</v>
      </c>
      <c r="I22" s="85" t="s">
        <v>190</v>
      </c>
      <c r="J22" s="16">
        <v>10</v>
      </c>
      <c r="K22" s="16">
        <v>6</v>
      </c>
      <c r="L22" s="36">
        <v>11</v>
      </c>
      <c r="M22" s="108"/>
      <c r="N22" s="1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33">
        <v>6</v>
      </c>
      <c r="B23" s="26" t="s">
        <v>63</v>
      </c>
      <c r="C23" s="26">
        <v>1993</v>
      </c>
      <c r="D23" s="52" t="s">
        <v>64</v>
      </c>
      <c r="E23" s="129">
        <f t="shared" si="1"/>
        <v>49</v>
      </c>
      <c r="F23" s="85">
        <v>12</v>
      </c>
      <c r="G23" s="16">
        <v>4</v>
      </c>
      <c r="H23" s="89" t="s">
        <v>190</v>
      </c>
      <c r="I23" s="85">
        <v>8</v>
      </c>
      <c r="J23" s="16" t="s">
        <v>190</v>
      </c>
      <c r="K23" s="16">
        <v>8</v>
      </c>
      <c r="L23" s="36">
        <v>17</v>
      </c>
      <c r="M23" s="108"/>
      <c r="N23" s="1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33">
        <v>7</v>
      </c>
      <c r="B24" s="26" t="s">
        <v>62</v>
      </c>
      <c r="C24" s="26">
        <v>1983</v>
      </c>
      <c r="D24" s="52" t="s">
        <v>189</v>
      </c>
      <c r="E24" s="129">
        <f t="shared" si="1"/>
        <v>56</v>
      </c>
      <c r="F24" s="85">
        <v>11</v>
      </c>
      <c r="G24" s="16">
        <v>5</v>
      </c>
      <c r="H24" s="89">
        <v>11</v>
      </c>
      <c r="I24" s="85">
        <v>11</v>
      </c>
      <c r="J24" s="16">
        <v>18</v>
      </c>
      <c r="K24" s="16" t="s">
        <v>190</v>
      </c>
      <c r="L24" s="36" t="s">
        <v>190</v>
      </c>
      <c r="M24" s="108"/>
      <c r="N24" s="1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33">
        <v>8</v>
      </c>
      <c r="B25" s="26" t="s">
        <v>65</v>
      </c>
      <c r="C25" s="40">
        <v>1966</v>
      </c>
      <c r="D25" s="52"/>
      <c r="E25" s="129">
        <f t="shared" si="1"/>
        <v>71</v>
      </c>
      <c r="F25" s="94">
        <v>13</v>
      </c>
      <c r="G25" s="16">
        <v>13</v>
      </c>
      <c r="H25" s="95">
        <v>17</v>
      </c>
      <c r="I25" s="94">
        <v>19</v>
      </c>
      <c r="J25" s="39">
        <v>26</v>
      </c>
      <c r="K25" s="105">
        <v>9</v>
      </c>
      <c r="L25" s="114">
        <v>26</v>
      </c>
      <c r="M25" s="115">
        <v>26</v>
      </c>
      <c r="N25" s="112">
        <v>26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33">
        <v>9</v>
      </c>
      <c r="B26" s="26" t="s">
        <v>67</v>
      </c>
      <c r="C26" s="26">
        <v>1983</v>
      </c>
      <c r="D26" s="52" t="s">
        <v>56</v>
      </c>
      <c r="E26" s="129">
        <f t="shared" si="1"/>
        <v>81</v>
      </c>
      <c r="F26" s="85">
        <v>15</v>
      </c>
      <c r="G26" s="16">
        <v>9</v>
      </c>
      <c r="H26" s="89">
        <v>26</v>
      </c>
      <c r="I26" s="94">
        <v>24</v>
      </c>
      <c r="J26" s="39" t="s">
        <v>190</v>
      </c>
      <c r="K26" s="105">
        <v>12</v>
      </c>
      <c r="L26" s="114">
        <v>21</v>
      </c>
      <c r="M26" s="115">
        <v>26</v>
      </c>
      <c r="N26" s="11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14" ht="12.75">
      <c r="A27" s="33">
        <v>10</v>
      </c>
      <c r="B27" s="26" t="s">
        <v>68</v>
      </c>
      <c r="C27" s="26">
        <v>1963</v>
      </c>
      <c r="D27" s="52" t="s">
        <v>61</v>
      </c>
      <c r="E27" s="129">
        <f t="shared" si="1"/>
        <v>93</v>
      </c>
      <c r="F27" s="85">
        <v>19</v>
      </c>
      <c r="G27" s="16">
        <v>12</v>
      </c>
      <c r="H27" s="95">
        <v>23</v>
      </c>
      <c r="I27" s="94">
        <v>26</v>
      </c>
      <c r="J27" s="39" t="s">
        <v>190</v>
      </c>
      <c r="K27" s="105">
        <v>13</v>
      </c>
      <c r="L27" s="114" t="s">
        <v>190</v>
      </c>
      <c r="M27" s="115"/>
      <c r="N27" s="112"/>
    </row>
    <row r="28" spans="1:14" ht="12.75">
      <c r="A28" s="33">
        <v>11</v>
      </c>
      <c r="B28" s="26" t="s">
        <v>69</v>
      </c>
      <c r="C28" s="26">
        <v>1978</v>
      </c>
      <c r="D28" s="52" t="s">
        <v>66</v>
      </c>
      <c r="E28" s="129">
        <f t="shared" si="1"/>
        <v>104</v>
      </c>
      <c r="F28" s="85">
        <v>21</v>
      </c>
      <c r="G28" s="16">
        <v>11</v>
      </c>
      <c r="H28" s="95">
        <v>28</v>
      </c>
      <c r="I28" s="94">
        <v>21</v>
      </c>
      <c r="J28" s="39" t="s">
        <v>190</v>
      </c>
      <c r="K28" s="105">
        <v>23</v>
      </c>
      <c r="L28" s="114">
        <v>41</v>
      </c>
      <c r="M28" s="115">
        <v>41</v>
      </c>
      <c r="N28" s="112"/>
    </row>
    <row r="29" spans="1:14" ht="12.75">
      <c r="A29" s="33">
        <v>12</v>
      </c>
      <c r="B29" s="26" t="s">
        <v>70</v>
      </c>
      <c r="C29" s="26">
        <v>1964</v>
      </c>
      <c r="D29" s="52" t="s">
        <v>71</v>
      </c>
      <c r="E29" s="129">
        <f t="shared" si="1"/>
        <v>122</v>
      </c>
      <c r="F29" s="85">
        <v>23</v>
      </c>
      <c r="G29" s="16">
        <v>16</v>
      </c>
      <c r="H29" s="95">
        <v>27</v>
      </c>
      <c r="I29" s="94">
        <v>36</v>
      </c>
      <c r="J29" s="39">
        <v>42</v>
      </c>
      <c r="K29" s="105">
        <v>20</v>
      </c>
      <c r="L29" s="114" t="s">
        <v>190</v>
      </c>
      <c r="M29" s="115">
        <v>42</v>
      </c>
      <c r="N29" s="112"/>
    </row>
    <row r="30" spans="1:14" ht="12.75">
      <c r="A30" s="33">
        <v>13</v>
      </c>
      <c r="B30" s="26" t="s">
        <v>74</v>
      </c>
      <c r="C30" s="40">
        <v>1966</v>
      </c>
      <c r="D30" s="52"/>
      <c r="E30" s="129">
        <f t="shared" si="1"/>
        <v>136</v>
      </c>
      <c r="F30" s="94">
        <v>32</v>
      </c>
      <c r="G30" s="16">
        <v>21</v>
      </c>
      <c r="H30" s="95">
        <v>31</v>
      </c>
      <c r="I30" s="94">
        <v>28</v>
      </c>
      <c r="J30" s="39" t="s">
        <v>190</v>
      </c>
      <c r="K30" s="105">
        <v>24</v>
      </c>
      <c r="L30" s="114">
        <v>42</v>
      </c>
      <c r="M30" s="115">
        <v>42</v>
      </c>
      <c r="N30" s="112"/>
    </row>
    <row r="31" spans="1:14" ht="12.75">
      <c r="A31" s="33">
        <v>14</v>
      </c>
      <c r="B31" s="26" t="s">
        <v>72</v>
      </c>
      <c r="C31" s="26">
        <v>1960</v>
      </c>
      <c r="D31" s="52"/>
      <c r="E31" s="129">
        <f t="shared" si="1"/>
        <v>142</v>
      </c>
      <c r="F31" s="85">
        <v>26</v>
      </c>
      <c r="G31" s="16">
        <v>18</v>
      </c>
      <c r="H31" s="95">
        <v>37</v>
      </c>
      <c r="I31" s="94">
        <v>35</v>
      </c>
      <c r="J31" s="39">
        <v>54</v>
      </c>
      <c r="K31" s="105">
        <v>26</v>
      </c>
      <c r="L31" s="114" t="s">
        <v>190</v>
      </c>
      <c r="M31" s="115">
        <v>54</v>
      </c>
      <c r="N31" s="112"/>
    </row>
    <row r="32" spans="1:14" ht="12.75">
      <c r="A32" s="33">
        <v>15</v>
      </c>
      <c r="B32" s="26" t="s">
        <v>73</v>
      </c>
      <c r="C32" s="37">
        <v>1962</v>
      </c>
      <c r="D32" s="52" t="s">
        <v>192</v>
      </c>
      <c r="E32" s="129">
        <f t="shared" si="1"/>
        <v>148</v>
      </c>
      <c r="F32" s="94">
        <v>28</v>
      </c>
      <c r="G32" s="16">
        <v>25</v>
      </c>
      <c r="H32" s="95">
        <v>35</v>
      </c>
      <c r="I32" s="94" t="s">
        <v>190</v>
      </c>
      <c r="J32" s="39">
        <v>38</v>
      </c>
      <c r="K32" s="105">
        <v>22</v>
      </c>
      <c r="L32" s="114" t="s">
        <v>190</v>
      </c>
      <c r="M32" s="115"/>
      <c r="N32" s="112"/>
    </row>
    <row r="33" spans="1:14" ht="12.75">
      <c r="A33" s="33">
        <v>16</v>
      </c>
      <c r="B33" s="26" t="s">
        <v>77</v>
      </c>
      <c r="C33" s="40">
        <v>1948</v>
      </c>
      <c r="D33" s="52" t="s">
        <v>78</v>
      </c>
      <c r="E33" s="129">
        <f t="shared" si="1"/>
        <v>179</v>
      </c>
      <c r="F33" s="94">
        <v>36</v>
      </c>
      <c r="G33" s="16">
        <v>22</v>
      </c>
      <c r="H33" s="95">
        <v>38</v>
      </c>
      <c r="I33" s="94">
        <v>50</v>
      </c>
      <c r="J33" s="39">
        <v>77</v>
      </c>
      <c r="K33" s="105">
        <v>33</v>
      </c>
      <c r="L33" s="114" t="s">
        <v>190</v>
      </c>
      <c r="M33" s="115">
        <v>77</v>
      </c>
      <c r="N33" s="112"/>
    </row>
    <row r="34" spans="1:14" ht="12.75">
      <c r="A34" s="33">
        <v>17</v>
      </c>
      <c r="B34" s="26" t="s">
        <v>82</v>
      </c>
      <c r="C34" s="40">
        <v>1983</v>
      </c>
      <c r="D34" s="52" t="s">
        <v>189</v>
      </c>
      <c r="E34" s="129">
        <f t="shared" si="1"/>
        <v>183</v>
      </c>
      <c r="F34" s="94">
        <v>44</v>
      </c>
      <c r="G34" s="16">
        <v>29</v>
      </c>
      <c r="H34" s="95">
        <v>42</v>
      </c>
      <c r="I34" s="94">
        <v>41</v>
      </c>
      <c r="J34" s="39">
        <v>79</v>
      </c>
      <c r="K34" s="105">
        <v>27</v>
      </c>
      <c r="L34" s="114" t="s">
        <v>190</v>
      </c>
      <c r="M34" s="115">
        <v>79</v>
      </c>
      <c r="N34" s="112"/>
    </row>
    <row r="35" spans="1:14" ht="12.75">
      <c r="A35" s="33">
        <v>18</v>
      </c>
      <c r="B35" s="26" t="s">
        <v>196</v>
      </c>
      <c r="C35" s="40">
        <v>1963</v>
      </c>
      <c r="D35" s="52" t="s">
        <v>51</v>
      </c>
      <c r="E35" s="129">
        <f t="shared" si="1"/>
        <v>192</v>
      </c>
      <c r="F35" s="94" t="s">
        <v>190</v>
      </c>
      <c r="G35" s="16">
        <v>19</v>
      </c>
      <c r="H35" s="89">
        <v>33</v>
      </c>
      <c r="I35" s="94" t="s">
        <v>190</v>
      </c>
      <c r="J35" s="39">
        <v>56</v>
      </c>
      <c r="K35" s="105">
        <v>32</v>
      </c>
      <c r="L35" s="114">
        <v>52</v>
      </c>
      <c r="M35" s="115"/>
      <c r="N35" s="112"/>
    </row>
    <row r="36" spans="1:14" ht="12.75">
      <c r="A36" s="33">
        <v>19</v>
      </c>
      <c r="B36" s="26" t="s">
        <v>75</v>
      </c>
      <c r="C36" s="40">
        <v>1959</v>
      </c>
      <c r="D36" s="52" t="s">
        <v>76</v>
      </c>
      <c r="E36" s="129">
        <f t="shared" si="1"/>
        <v>193</v>
      </c>
      <c r="F36" s="94">
        <v>35</v>
      </c>
      <c r="G36" s="16">
        <v>26</v>
      </c>
      <c r="H36" s="95">
        <v>46</v>
      </c>
      <c r="I36" s="94">
        <v>43</v>
      </c>
      <c r="J36" s="39">
        <v>71</v>
      </c>
      <c r="K36" s="105">
        <v>43</v>
      </c>
      <c r="L36" s="114">
        <v>66</v>
      </c>
      <c r="M36" s="115">
        <v>71</v>
      </c>
      <c r="N36" s="112">
        <v>66</v>
      </c>
    </row>
    <row r="37" spans="1:14" ht="12.75">
      <c r="A37" s="33">
        <v>20</v>
      </c>
      <c r="B37" s="26" t="s">
        <v>149</v>
      </c>
      <c r="C37" s="26">
        <v>1955</v>
      </c>
      <c r="D37" s="52" t="s">
        <v>150</v>
      </c>
      <c r="E37" s="128">
        <f>SUM(F37:L37)</f>
        <v>202</v>
      </c>
      <c r="F37" s="85" t="s">
        <v>190</v>
      </c>
      <c r="G37" s="16" t="s">
        <v>190</v>
      </c>
      <c r="H37" s="89">
        <v>32</v>
      </c>
      <c r="I37" s="85">
        <v>39</v>
      </c>
      <c r="J37" s="16">
        <v>57</v>
      </c>
      <c r="K37" s="16">
        <v>28</v>
      </c>
      <c r="L37" s="36">
        <v>46</v>
      </c>
      <c r="M37" s="108"/>
      <c r="N37" s="109"/>
    </row>
    <row r="38" spans="1:14" ht="12.75">
      <c r="A38" s="33">
        <v>21</v>
      </c>
      <c r="B38" s="26" t="s">
        <v>81</v>
      </c>
      <c r="C38" s="40">
        <v>1972</v>
      </c>
      <c r="D38" s="52"/>
      <c r="E38" s="129">
        <f aca="true" t="shared" si="2" ref="E38:E50">SUM(F38:L38)-M38-N38</f>
        <v>203</v>
      </c>
      <c r="F38" s="94">
        <v>43</v>
      </c>
      <c r="G38" s="16">
        <v>20</v>
      </c>
      <c r="H38" s="95" t="s">
        <v>190</v>
      </c>
      <c r="I38" s="94">
        <v>45</v>
      </c>
      <c r="J38" s="39">
        <v>66</v>
      </c>
      <c r="K38" s="105">
        <v>29</v>
      </c>
      <c r="L38" s="114" t="s">
        <v>190</v>
      </c>
      <c r="M38" s="115"/>
      <c r="N38" s="112"/>
    </row>
    <row r="39" spans="1:14" ht="12.75">
      <c r="A39" s="33">
        <v>22</v>
      </c>
      <c r="B39" s="26" t="s">
        <v>86</v>
      </c>
      <c r="C39" s="40">
        <v>1972</v>
      </c>
      <c r="D39" s="52"/>
      <c r="E39" s="129">
        <f t="shared" si="2"/>
        <v>226</v>
      </c>
      <c r="F39" s="94">
        <v>49</v>
      </c>
      <c r="G39" s="16" t="s">
        <v>190</v>
      </c>
      <c r="H39" s="95">
        <v>25</v>
      </c>
      <c r="I39" s="94">
        <v>32</v>
      </c>
      <c r="J39" s="39">
        <v>58</v>
      </c>
      <c r="K39" s="105" t="s">
        <v>190</v>
      </c>
      <c r="L39" s="114">
        <v>62</v>
      </c>
      <c r="M39" s="115"/>
      <c r="N39" s="112"/>
    </row>
    <row r="40" spans="1:14" ht="12.75">
      <c r="A40" s="33">
        <v>23</v>
      </c>
      <c r="B40" s="26" t="s">
        <v>83</v>
      </c>
      <c r="C40" s="40">
        <v>1983</v>
      </c>
      <c r="D40" s="52" t="s">
        <v>189</v>
      </c>
      <c r="E40" s="129">
        <f t="shared" si="2"/>
        <v>235</v>
      </c>
      <c r="F40" s="94">
        <v>45</v>
      </c>
      <c r="G40" s="16">
        <v>30</v>
      </c>
      <c r="H40" s="95">
        <v>43</v>
      </c>
      <c r="I40" s="94" t="s">
        <v>190</v>
      </c>
      <c r="J40" s="39">
        <v>86</v>
      </c>
      <c r="K40" s="105">
        <v>31</v>
      </c>
      <c r="L40" s="114" t="s">
        <v>190</v>
      </c>
      <c r="M40" s="115"/>
      <c r="N40" s="112"/>
    </row>
    <row r="41" spans="1:14" ht="12.75">
      <c r="A41" s="33">
        <v>24</v>
      </c>
      <c r="B41" s="26" t="s">
        <v>80</v>
      </c>
      <c r="C41" s="40">
        <v>1978</v>
      </c>
      <c r="D41" s="52" t="s">
        <v>53</v>
      </c>
      <c r="E41" s="129">
        <f t="shared" si="2"/>
        <v>247</v>
      </c>
      <c r="F41" s="94">
        <v>41</v>
      </c>
      <c r="G41" s="16" t="s">
        <v>190</v>
      </c>
      <c r="H41" s="95">
        <v>44</v>
      </c>
      <c r="I41" s="94">
        <v>40</v>
      </c>
      <c r="J41" s="39">
        <v>82</v>
      </c>
      <c r="K41" s="105">
        <v>40</v>
      </c>
      <c r="L41" s="114" t="s">
        <v>190</v>
      </c>
      <c r="M41" s="115"/>
      <c r="N41" s="112"/>
    </row>
    <row r="42" spans="1:14" ht="12.75">
      <c r="A42" s="33">
        <v>25</v>
      </c>
      <c r="B42" s="26" t="s">
        <v>84</v>
      </c>
      <c r="C42" s="40">
        <v>1959</v>
      </c>
      <c r="D42" s="52" t="s">
        <v>85</v>
      </c>
      <c r="E42" s="129">
        <f t="shared" si="2"/>
        <v>263</v>
      </c>
      <c r="F42" s="94">
        <v>48</v>
      </c>
      <c r="G42" s="16">
        <v>32</v>
      </c>
      <c r="H42" s="95">
        <v>55</v>
      </c>
      <c r="I42" s="94" t="s">
        <v>190</v>
      </c>
      <c r="J42" s="39">
        <v>126</v>
      </c>
      <c r="K42" s="105">
        <v>39</v>
      </c>
      <c r="L42" s="114">
        <v>89</v>
      </c>
      <c r="M42" s="115">
        <v>126</v>
      </c>
      <c r="N42" s="112"/>
    </row>
    <row r="43" spans="1:14" ht="12.75">
      <c r="A43" s="33">
        <v>26</v>
      </c>
      <c r="B43" s="26" t="s">
        <v>94</v>
      </c>
      <c r="C43" s="40">
        <v>1965</v>
      </c>
      <c r="D43" s="52"/>
      <c r="E43" s="129">
        <f t="shared" si="2"/>
        <v>292</v>
      </c>
      <c r="F43" s="94">
        <v>71</v>
      </c>
      <c r="G43" s="16">
        <v>47</v>
      </c>
      <c r="H43" s="95">
        <v>58</v>
      </c>
      <c r="I43" s="94">
        <v>69</v>
      </c>
      <c r="J43" s="39" t="s">
        <v>190</v>
      </c>
      <c r="K43" s="105">
        <v>47</v>
      </c>
      <c r="L43" s="114" t="s">
        <v>190</v>
      </c>
      <c r="M43" s="115"/>
      <c r="N43" s="112"/>
    </row>
    <row r="44" spans="1:14" ht="12.75">
      <c r="A44" s="33">
        <v>27</v>
      </c>
      <c r="B44" s="26" t="s">
        <v>89</v>
      </c>
      <c r="C44" s="40">
        <v>1957</v>
      </c>
      <c r="D44" s="52" t="s">
        <v>51</v>
      </c>
      <c r="E44" s="129">
        <f t="shared" si="2"/>
        <v>305</v>
      </c>
      <c r="F44" s="94">
        <v>60</v>
      </c>
      <c r="G44" s="16">
        <v>36</v>
      </c>
      <c r="H44" s="95">
        <v>52</v>
      </c>
      <c r="I44" s="94" t="s">
        <v>190</v>
      </c>
      <c r="J44" s="39">
        <v>109</v>
      </c>
      <c r="K44" s="105">
        <v>48</v>
      </c>
      <c r="L44" s="114" t="s">
        <v>190</v>
      </c>
      <c r="M44" s="115"/>
      <c r="N44" s="112"/>
    </row>
    <row r="45" spans="1:14" ht="12.75">
      <c r="A45" s="33">
        <v>28</v>
      </c>
      <c r="B45" s="26" t="s">
        <v>88</v>
      </c>
      <c r="C45" s="40">
        <v>1971</v>
      </c>
      <c r="D45" s="52" t="s">
        <v>54</v>
      </c>
      <c r="E45" s="129">
        <f t="shared" si="2"/>
        <v>311</v>
      </c>
      <c r="F45" s="94">
        <v>59</v>
      </c>
      <c r="G45" s="16">
        <v>41</v>
      </c>
      <c r="H45" s="95" t="s">
        <v>190</v>
      </c>
      <c r="I45" s="94">
        <v>61</v>
      </c>
      <c r="J45" s="39">
        <v>130</v>
      </c>
      <c r="K45" s="105">
        <v>46</v>
      </c>
      <c r="L45" s="114">
        <v>104</v>
      </c>
      <c r="M45" s="115">
        <v>130</v>
      </c>
      <c r="N45" s="112"/>
    </row>
    <row r="46" spans="1:14" ht="12.75">
      <c r="A46" s="33">
        <v>29</v>
      </c>
      <c r="B46" s="26" t="s">
        <v>87</v>
      </c>
      <c r="C46" s="40">
        <v>1997</v>
      </c>
      <c r="D46" s="52"/>
      <c r="E46" s="129">
        <f t="shared" si="2"/>
        <v>351</v>
      </c>
      <c r="F46" s="94">
        <v>58</v>
      </c>
      <c r="G46" s="16" t="s">
        <v>190</v>
      </c>
      <c r="H46" s="95" t="s">
        <v>190</v>
      </c>
      <c r="I46" s="94">
        <v>44</v>
      </c>
      <c r="J46" s="39">
        <v>123</v>
      </c>
      <c r="K46" s="105">
        <v>41</v>
      </c>
      <c r="L46" s="114">
        <v>85</v>
      </c>
      <c r="M46" s="115"/>
      <c r="N46" s="112"/>
    </row>
    <row r="47" spans="1:14" ht="12.75">
      <c r="A47" s="33">
        <v>30</v>
      </c>
      <c r="B47" s="26" t="s">
        <v>92</v>
      </c>
      <c r="C47" s="40">
        <v>1945</v>
      </c>
      <c r="D47" s="52" t="s">
        <v>93</v>
      </c>
      <c r="E47" s="129">
        <f t="shared" si="2"/>
        <v>373</v>
      </c>
      <c r="F47" s="94">
        <v>69</v>
      </c>
      <c r="G47" s="16" t="s">
        <v>190</v>
      </c>
      <c r="H47" s="95">
        <v>63</v>
      </c>
      <c r="I47" s="94">
        <v>73</v>
      </c>
      <c r="J47" s="39">
        <v>163</v>
      </c>
      <c r="K47" s="105">
        <v>52</v>
      </c>
      <c r="L47" s="114">
        <v>116</v>
      </c>
      <c r="M47" s="115">
        <v>163</v>
      </c>
      <c r="N47" s="112"/>
    </row>
    <row r="48" spans="1:14" ht="12.75">
      <c r="A48" s="33">
        <v>31</v>
      </c>
      <c r="B48" s="26" t="s">
        <v>90</v>
      </c>
      <c r="C48" s="40">
        <v>1949</v>
      </c>
      <c r="D48" s="52" t="s">
        <v>91</v>
      </c>
      <c r="E48" s="129">
        <f t="shared" si="2"/>
        <v>374</v>
      </c>
      <c r="F48" s="94">
        <v>62</v>
      </c>
      <c r="G48" s="16">
        <v>46</v>
      </c>
      <c r="H48" s="95" t="s">
        <v>190</v>
      </c>
      <c r="I48" s="94">
        <v>76</v>
      </c>
      <c r="J48" s="39">
        <v>140</v>
      </c>
      <c r="K48" s="105">
        <v>50</v>
      </c>
      <c r="L48" s="114" t="s">
        <v>190</v>
      </c>
      <c r="M48" s="115"/>
      <c r="N48" s="112"/>
    </row>
    <row r="49" spans="1:14" ht="12.75">
      <c r="A49" s="33">
        <v>32</v>
      </c>
      <c r="B49" s="26" t="s">
        <v>95</v>
      </c>
      <c r="C49" s="40">
        <v>1962</v>
      </c>
      <c r="D49" s="52" t="s">
        <v>225</v>
      </c>
      <c r="E49" s="129">
        <f t="shared" si="2"/>
        <v>378</v>
      </c>
      <c r="F49" s="94">
        <v>73</v>
      </c>
      <c r="G49" s="16">
        <v>49</v>
      </c>
      <c r="H49" s="95">
        <v>60</v>
      </c>
      <c r="I49" s="94" t="s">
        <v>190</v>
      </c>
      <c r="J49" s="39">
        <v>147</v>
      </c>
      <c r="K49" s="105">
        <v>49</v>
      </c>
      <c r="L49" s="114" t="s">
        <v>190</v>
      </c>
      <c r="M49" s="115"/>
      <c r="N49" s="112"/>
    </row>
    <row r="50" spans="1:14" ht="13.5" thickBot="1">
      <c r="A50" s="33">
        <v>33</v>
      </c>
      <c r="B50" s="26" t="s">
        <v>197</v>
      </c>
      <c r="C50" s="40">
        <v>1957</v>
      </c>
      <c r="D50" s="52" t="s">
        <v>198</v>
      </c>
      <c r="E50" s="130">
        <f t="shared" si="2"/>
        <v>419</v>
      </c>
      <c r="F50" s="94" t="s">
        <v>190</v>
      </c>
      <c r="G50" s="16">
        <v>48</v>
      </c>
      <c r="H50" s="95">
        <v>61</v>
      </c>
      <c r="I50" s="94" t="s">
        <v>190</v>
      </c>
      <c r="J50" s="39">
        <v>139</v>
      </c>
      <c r="K50" s="105">
        <v>61</v>
      </c>
      <c r="L50" s="114">
        <v>110</v>
      </c>
      <c r="M50" s="116"/>
      <c r="N50" s="113"/>
    </row>
    <row r="51" ht="12.75" customHeight="1"/>
    <row r="52" spans="1:14" ht="12.75" customHeight="1">
      <c r="A52" s="201" t="s">
        <v>186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1:14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</row>
  </sheetData>
  <sheetProtection/>
  <mergeCells count="15">
    <mergeCell ref="A52:N53"/>
    <mergeCell ref="F5:J5"/>
    <mergeCell ref="F6:J6"/>
    <mergeCell ref="L3:N3"/>
    <mergeCell ref="L4:N4"/>
    <mergeCell ref="L5:N5"/>
    <mergeCell ref="L6:N6"/>
    <mergeCell ref="A2:M2"/>
    <mergeCell ref="F3:J3"/>
    <mergeCell ref="F4:J4"/>
    <mergeCell ref="A7:N7"/>
    <mergeCell ref="D3:E3"/>
    <mergeCell ref="D4:E4"/>
    <mergeCell ref="D5:E5"/>
    <mergeCell ref="D6:E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25"/>
  <sheetViews>
    <sheetView showGridLines="0" zoomScalePageLayoutView="0" workbookViewId="0" topLeftCell="A34">
      <selection activeCell="R50" sqref="R50"/>
    </sheetView>
  </sheetViews>
  <sheetFormatPr defaultColWidth="11.421875" defaultRowHeight="12.75"/>
  <cols>
    <col min="1" max="1" width="5.7109375" style="2" customWidth="1"/>
    <col min="2" max="2" width="25.7109375" style="1" customWidth="1"/>
    <col min="3" max="3" width="7.421875" style="1" customWidth="1"/>
    <col min="4" max="4" width="27.8515625" style="1" bestFit="1" customWidth="1"/>
    <col min="5" max="5" width="7.57421875" style="3" customWidth="1"/>
    <col min="6" max="8" width="7.421875" style="3" customWidth="1"/>
    <col min="9" max="9" width="7.421875" style="5" customWidth="1"/>
    <col min="10" max="10" width="7.421875" style="0" customWidth="1"/>
    <col min="11" max="11" width="7.421875" style="10" customWidth="1"/>
    <col min="12" max="12" width="7.421875" style="2" customWidth="1"/>
    <col min="13" max="13" width="7.28125" style="0" customWidth="1"/>
    <col min="14" max="14" width="7.140625" style="0" customWidth="1"/>
    <col min="15" max="17" width="8.7109375" style="0" customWidth="1"/>
  </cols>
  <sheetData>
    <row r="1" spans="14:46" ht="39" customHeigh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thickBot="1">
      <c r="A2" s="212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5" customFormat="1" ht="13.5" customHeight="1">
      <c r="A3" s="148" t="s">
        <v>14</v>
      </c>
      <c r="B3" s="150"/>
      <c r="C3" s="43" t="s">
        <v>1</v>
      </c>
      <c r="D3" s="204">
        <v>41274</v>
      </c>
      <c r="E3" s="205"/>
      <c r="F3" s="182" t="s">
        <v>18</v>
      </c>
      <c r="G3" s="183"/>
      <c r="H3" s="183"/>
      <c r="I3" s="183"/>
      <c r="J3" s="183"/>
      <c r="K3" s="43" t="s">
        <v>3</v>
      </c>
      <c r="L3" s="188">
        <v>41385</v>
      </c>
      <c r="M3" s="188"/>
      <c r="N3" s="189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s="15" customFormat="1" ht="13.5" customHeight="1">
      <c r="A4" s="154" t="s">
        <v>15</v>
      </c>
      <c r="B4" s="156"/>
      <c r="C4" s="45" t="s">
        <v>2</v>
      </c>
      <c r="D4" s="206">
        <v>41395</v>
      </c>
      <c r="E4" s="207"/>
      <c r="F4" s="184" t="s">
        <v>19</v>
      </c>
      <c r="G4" s="185"/>
      <c r="H4" s="185"/>
      <c r="I4" s="185"/>
      <c r="J4" s="185"/>
      <c r="K4" s="44" t="s">
        <v>5</v>
      </c>
      <c r="L4" s="190">
        <v>41405</v>
      </c>
      <c r="M4" s="190"/>
      <c r="N4" s="19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s="15" customFormat="1" ht="13.5" customHeight="1">
      <c r="A5" s="197" t="s">
        <v>16</v>
      </c>
      <c r="B5" s="198"/>
      <c r="C5" s="44" t="s">
        <v>9</v>
      </c>
      <c r="D5" s="208">
        <v>41455</v>
      </c>
      <c r="E5" s="209"/>
      <c r="F5" s="186" t="s">
        <v>20</v>
      </c>
      <c r="G5" s="187"/>
      <c r="H5" s="187"/>
      <c r="I5" s="187"/>
      <c r="J5" s="187"/>
      <c r="K5" s="45" t="s">
        <v>6</v>
      </c>
      <c r="L5" s="192">
        <v>41525</v>
      </c>
      <c r="M5" s="193"/>
      <c r="N5" s="19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s="15" customFormat="1" ht="13.5" customHeight="1">
      <c r="A6" s="197" t="s">
        <v>17</v>
      </c>
      <c r="B6" s="198"/>
      <c r="C6" s="44" t="s">
        <v>4</v>
      </c>
      <c r="D6" s="208">
        <v>41566</v>
      </c>
      <c r="E6" s="209"/>
      <c r="F6" s="216" t="s">
        <v>162</v>
      </c>
      <c r="G6" s="217"/>
      <c r="H6" s="217"/>
      <c r="I6" s="217"/>
      <c r="J6" s="217"/>
      <c r="K6" s="48" t="s">
        <v>44</v>
      </c>
      <c r="L6" s="218"/>
      <c r="M6" s="218"/>
      <c r="N6" s="21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s="15" customFormat="1" ht="15.75" customHeight="1" thickBot="1">
      <c r="A7" s="220" t="s">
        <v>45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2.75">
      <c r="A8" s="17" t="s">
        <v>7</v>
      </c>
      <c r="B8" s="55" t="s">
        <v>31</v>
      </c>
      <c r="C8" s="30" t="s">
        <v>41</v>
      </c>
      <c r="D8" s="78" t="s">
        <v>8</v>
      </c>
      <c r="E8" s="126" t="s">
        <v>0</v>
      </c>
      <c r="F8" s="84" t="s">
        <v>1</v>
      </c>
      <c r="G8" s="17" t="s">
        <v>3</v>
      </c>
      <c r="H8" s="88" t="s">
        <v>2</v>
      </c>
      <c r="I8" s="84" t="s">
        <v>5</v>
      </c>
      <c r="J8" s="17" t="s">
        <v>9</v>
      </c>
      <c r="K8" s="17" t="s">
        <v>6</v>
      </c>
      <c r="L8" s="57" t="s">
        <v>4</v>
      </c>
      <c r="M8" s="117" t="s">
        <v>44</v>
      </c>
      <c r="N8" s="107" t="s">
        <v>44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3.5" thickBot="1">
      <c r="A9" s="33">
        <v>1</v>
      </c>
      <c r="B9" s="26"/>
      <c r="C9" s="26"/>
      <c r="D9" s="52"/>
      <c r="E9" s="127">
        <f>SUM(F9:L9)-M9-N9</f>
        <v>0</v>
      </c>
      <c r="F9" s="85" t="s">
        <v>190</v>
      </c>
      <c r="G9" s="16" t="s">
        <v>190</v>
      </c>
      <c r="H9" s="89" t="s">
        <v>190</v>
      </c>
      <c r="I9" s="85" t="s">
        <v>190</v>
      </c>
      <c r="J9" s="16" t="s">
        <v>190</v>
      </c>
      <c r="K9" s="16" t="s">
        <v>190</v>
      </c>
      <c r="L9" s="36" t="s">
        <v>190</v>
      </c>
      <c r="M9" s="118"/>
      <c r="N9" s="1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3.5" thickBot="1">
      <c r="A10" s="7"/>
      <c r="B10" s="6"/>
      <c r="C10" s="6"/>
      <c r="D10" s="8"/>
      <c r="E10" s="4"/>
      <c r="H10" s="90"/>
      <c r="L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7" t="s">
        <v>7</v>
      </c>
      <c r="B11" s="54" t="s">
        <v>32</v>
      </c>
      <c r="C11" s="31" t="s">
        <v>41</v>
      </c>
      <c r="D11" s="78" t="s">
        <v>8</v>
      </c>
      <c r="E11" s="126" t="s">
        <v>0</v>
      </c>
      <c r="F11" s="84" t="s">
        <v>1</v>
      </c>
      <c r="G11" s="17" t="s">
        <v>3</v>
      </c>
      <c r="H11" s="88" t="s">
        <v>2</v>
      </c>
      <c r="I11" s="84" t="s">
        <v>5</v>
      </c>
      <c r="J11" s="17" t="s">
        <v>9</v>
      </c>
      <c r="K11" s="17" t="s">
        <v>6</v>
      </c>
      <c r="L11" s="57" t="s">
        <v>4</v>
      </c>
      <c r="M11" s="117" t="s">
        <v>44</v>
      </c>
      <c r="N11" s="107" t="s">
        <v>44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3.5" thickBot="1">
      <c r="A12" s="33">
        <v>1</v>
      </c>
      <c r="B12" s="26" t="s">
        <v>87</v>
      </c>
      <c r="C12" s="26">
        <v>1997</v>
      </c>
      <c r="D12" s="52"/>
      <c r="E12" s="127">
        <f>SUM(F12:L12)-M12-N12</f>
        <v>8</v>
      </c>
      <c r="F12" s="85">
        <v>2</v>
      </c>
      <c r="G12" s="16">
        <v>2</v>
      </c>
      <c r="H12" s="89" t="s">
        <v>190</v>
      </c>
      <c r="I12" s="85">
        <v>1</v>
      </c>
      <c r="J12" s="16">
        <v>2</v>
      </c>
      <c r="K12" s="16">
        <v>1</v>
      </c>
      <c r="L12" s="36" t="s">
        <v>190</v>
      </c>
      <c r="M12" s="118"/>
      <c r="N12" s="1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8:46" ht="13.5" thickBot="1">
      <c r="H13" s="90"/>
      <c r="I13" s="3"/>
      <c r="J13" s="1"/>
      <c r="K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7" t="s">
        <v>7</v>
      </c>
      <c r="B14" s="55" t="s">
        <v>153</v>
      </c>
      <c r="C14" s="30" t="s">
        <v>41</v>
      </c>
      <c r="D14" s="78" t="s">
        <v>8</v>
      </c>
      <c r="E14" s="126" t="s">
        <v>0</v>
      </c>
      <c r="F14" s="84" t="s">
        <v>1</v>
      </c>
      <c r="G14" s="17" t="s">
        <v>3</v>
      </c>
      <c r="H14" s="88" t="s">
        <v>2</v>
      </c>
      <c r="I14" s="84" t="s">
        <v>5</v>
      </c>
      <c r="J14" s="17" t="s">
        <v>9</v>
      </c>
      <c r="K14" s="17" t="s">
        <v>6</v>
      </c>
      <c r="L14" s="57" t="s">
        <v>4</v>
      </c>
      <c r="M14" s="117" t="s">
        <v>44</v>
      </c>
      <c r="N14" s="107" t="s">
        <v>44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33">
        <v>1</v>
      </c>
      <c r="B15" s="26" t="s">
        <v>147</v>
      </c>
      <c r="C15" s="26">
        <v>1992</v>
      </c>
      <c r="D15" s="52" t="s">
        <v>189</v>
      </c>
      <c r="E15" s="128">
        <f>SUM(F15:L15)-M15-N15</f>
        <v>5</v>
      </c>
      <c r="F15" s="85">
        <v>1</v>
      </c>
      <c r="G15" s="16">
        <v>1</v>
      </c>
      <c r="H15" s="89">
        <v>1</v>
      </c>
      <c r="I15" s="85">
        <v>2</v>
      </c>
      <c r="J15" s="16">
        <v>1</v>
      </c>
      <c r="K15" s="16">
        <v>1</v>
      </c>
      <c r="L15" s="36" t="s">
        <v>190</v>
      </c>
      <c r="M15" s="108">
        <v>2</v>
      </c>
      <c r="N15" s="10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5" thickBot="1">
      <c r="A16" s="33">
        <v>2</v>
      </c>
      <c r="B16" s="26" t="s">
        <v>195</v>
      </c>
      <c r="C16" s="26">
        <v>1985</v>
      </c>
      <c r="D16" s="52"/>
      <c r="E16" s="127">
        <f>SUM(F16:L16)-M16-N16</f>
        <v>15</v>
      </c>
      <c r="F16" s="85" t="s">
        <v>190</v>
      </c>
      <c r="G16" s="16">
        <v>2</v>
      </c>
      <c r="H16" s="89">
        <v>2</v>
      </c>
      <c r="I16" s="85">
        <v>6</v>
      </c>
      <c r="J16" s="16">
        <v>8</v>
      </c>
      <c r="K16" s="16">
        <v>3</v>
      </c>
      <c r="L16" s="36">
        <v>2</v>
      </c>
      <c r="M16" s="110">
        <v>8</v>
      </c>
      <c r="N16" s="11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3.5" thickBot="1">
      <c r="A17" s="7"/>
      <c r="B17" s="6"/>
      <c r="C17" s="6"/>
      <c r="D17" s="8"/>
      <c r="E17" s="4"/>
      <c r="H17" s="90"/>
      <c r="L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7" t="s">
        <v>7</v>
      </c>
      <c r="B18" s="54" t="s">
        <v>154</v>
      </c>
      <c r="C18" s="31" t="s">
        <v>41</v>
      </c>
      <c r="D18" s="78" t="s">
        <v>8</v>
      </c>
      <c r="E18" s="126" t="s">
        <v>0</v>
      </c>
      <c r="F18" s="84" t="s">
        <v>1</v>
      </c>
      <c r="G18" s="17" t="s">
        <v>3</v>
      </c>
      <c r="H18" s="88" t="s">
        <v>2</v>
      </c>
      <c r="I18" s="84" t="s">
        <v>5</v>
      </c>
      <c r="J18" s="17" t="s">
        <v>9</v>
      </c>
      <c r="K18" s="17" t="s">
        <v>6</v>
      </c>
      <c r="L18" s="57" t="s">
        <v>4</v>
      </c>
      <c r="M18" s="117" t="s">
        <v>44</v>
      </c>
      <c r="N18" s="107" t="s">
        <v>44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33">
        <v>1</v>
      </c>
      <c r="B19" s="26" t="s">
        <v>63</v>
      </c>
      <c r="C19" s="26">
        <v>1993</v>
      </c>
      <c r="D19" s="52" t="s">
        <v>64</v>
      </c>
      <c r="E19" s="128">
        <f>SUM(F19:L19)-M19-N19</f>
        <v>9</v>
      </c>
      <c r="F19" s="85">
        <v>3</v>
      </c>
      <c r="G19" s="16">
        <v>1</v>
      </c>
      <c r="H19" s="89" t="s">
        <v>190</v>
      </c>
      <c r="I19" s="85">
        <v>1</v>
      </c>
      <c r="J19" s="16" t="s">
        <v>190</v>
      </c>
      <c r="K19" s="16">
        <v>2</v>
      </c>
      <c r="L19" s="36">
        <v>2</v>
      </c>
      <c r="M19" s="121"/>
      <c r="N19" s="10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8:46" ht="13.5" thickBot="1">
      <c r="H20" s="9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7" t="s">
        <v>7</v>
      </c>
      <c r="B21" s="55" t="s">
        <v>33</v>
      </c>
      <c r="C21" s="30" t="s">
        <v>41</v>
      </c>
      <c r="D21" s="78" t="s">
        <v>8</v>
      </c>
      <c r="E21" s="126" t="s">
        <v>0</v>
      </c>
      <c r="F21" s="84" t="s">
        <v>1</v>
      </c>
      <c r="G21" s="17" t="s">
        <v>3</v>
      </c>
      <c r="H21" s="88" t="s">
        <v>2</v>
      </c>
      <c r="I21" s="84" t="s">
        <v>5</v>
      </c>
      <c r="J21" s="17" t="s">
        <v>9</v>
      </c>
      <c r="K21" s="17" t="s">
        <v>6</v>
      </c>
      <c r="L21" s="57" t="s">
        <v>4</v>
      </c>
      <c r="M21" s="106" t="s">
        <v>44</v>
      </c>
      <c r="N21" s="107" t="s">
        <v>44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3.5" thickBot="1">
      <c r="A22" s="33">
        <v>1</v>
      </c>
      <c r="B22" s="26" t="s">
        <v>48</v>
      </c>
      <c r="C22" s="26">
        <v>1981</v>
      </c>
      <c r="D22" s="52" t="s">
        <v>49</v>
      </c>
      <c r="E22" s="127">
        <f>SUM(F22:L22)-M22-N22</f>
        <v>7</v>
      </c>
      <c r="F22" s="85">
        <v>1</v>
      </c>
      <c r="G22" s="16">
        <v>2</v>
      </c>
      <c r="H22" s="89">
        <v>1</v>
      </c>
      <c r="I22" s="85">
        <v>1</v>
      </c>
      <c r="J22" s="16">
        <v>4</v>
      </c>
      <c r="K22" s="16">
        <v>2</v>
      </c>
      <c r="L22" s="36" t="s">
        <v>190</v>
      </c>
      <c r="M22" s="110">
        <v>4</v>
      </c>
      <c r="N22" s="1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 thickBot="1">
      <c r="A23" s="7"/>
      <c r="B23" s="6"/>
      <c r="C23" s="6"/>
      <c r="D23" s="8"/>
      <c r="E23" s="4"/>
      <c r="H23" s="90"/>
      <c r="L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7" t="s">
        <v>7</v>
      </c>
      <c r="B24" s="54" t="s">
        <v>34</v>
      </c>
      <c r="C24" s="31" t="s">
        <v>41</v>
      </c>
      <c r="D24" s="78" t="s">
        <v>8</v>
      </c>
      <c r="E24" s="126" t="s">
        <v>0</v>
      </c>
      <c r="F24" s="84" t="s">
        <v>1</v>
      </c>
      <c r="G24" s="17" t="s">
        <v>3</v>
      </c>
      <c r="H24" s="88" t="s">
        <v>2</v>
      </c>
      <c r="I24" s="84" t="s">
        <v>5</v>
      </c>
      <c r="J24" s="17" t="s">
        <v>9</v>
      </c>
      <c r="K24" s="17" t="s">
        <v>6</v>
      </c>
      <c r="L24" s="57" t="s">
        <v>4</v>
      </c>
      <c r="M24" s="106" t="s">
        <v>44</v>
      </c>
      <c r="N24" s="107" t="s">
        <v>44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33">
        <v>1</v>
      </c>
      <c r="B25" s="26" t="s">
        <v>219</v>
      </c>
      <c r="C25" s="26">
        <v>1979</v>
      </c>
      <c r="D25" s="52" t="s">
        <v>220</v>
      </c>
      <c r="E25" s="128">
        <f aca="true" t="shared" si="0" ref="E25:E31">SUM(F25:L25)-M25-N25</f>
        <v>12</v>
      </c>
      <c r="F25" s="85" t="s">
        <v>190</v>
      </c>
      <c r="G25" s="16" t="s">
        <v>190</v>
      </c>
      <c r="H25" s="89">
        <v>2</v>
      </c>
      <c r="I25" s="85">
        <v>4</v>
      </c>
      <c r="J25" s="16">
        <v>2</v>
      </c>
      <c r="K25" s="16">
        <v>1</v>
      </c>
      <c r="L25" s="36">
        <v>3</v>
      </c>
      <c r="M25" s="108"/>
      <c r="N25" s="10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33">
        <v>2</v>
      </c>
      <c r="B26" s="26" t="s">
        <v>62</v>
      </c>
      <c r="C26" s="26">
        <v>1983</v>
      </c>
      <c r="D26" s="52" t="s">
        <v>189</v>
      </c>
      <c r="E26" s="128">
        <f t="shared" si="0"/>
        <v>16</v>
      </c>
      <c r="F26" s="85">
        <v>4</v>
      </c>
      <c r="G26" s="16">
        <v>1</v>
      </c>
      <c r="H26" s="89">
        <v>3</v>
      </c>
      <c r="I26" s="85">
        <v>5</v>
      </c>
      <c r="J26" s="16">
        <v>3</v>
      </c>
      <c r="K26" s="16" t="s">
        <v>190</v>
      </c>
      <c r="L26" s="36" t="s">
        <v>190</v>
      </c>
      <c r="M26" s="108"/>
      <c r="N26" s="10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33">
        <v>3</v>
      </c>
      <c r="B27" s="26" t="s">
        <v>67</v>
      </c>
      <c r="C27" s="26">
        <v>1983</v>
      </c>
      <c r="D27" s="52" t="s">
        <v>118</v>
      </c>
      <c r="E27" s="128">
        <f t="shared" si="0"/>
        <v>22</v>
      </c>
      <c r="F27" s="85">
        <v>5</v>
      </c>
      <c r="G27" s="16">
        <v>2</v>
      </c>
      <c r="H27" s="89">
        <v>4</v>
      </c>
      <c r="I27" s="85">
        <v>8</v>
      </c>
      <c r="J27" s="16" t="s">
        <v>190</v>
      </c>
      <c r="K27" s="16">
        <v>3</v>
      </c>
      <c r="L27" s="36">
        <v>8</v>
      </c>
      <c r="M27" s="108">
        <v>8</v>
      </c>
      <c r="N27" s="10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33">
        <v>4</v>
      </c>
      <c r="B28" s="26" t="s">
        <v>69</v>
      </c>
      <c r="C28" s="26">
        <v>1978</v>
      </c>
      <c r="D28" s="52" t="s">
        <v>148</v>
      </c>
      <c r="E28" s="128">
        <f t="shared" si="0"/>
        <v>28</v>
      </c>
      <c r="F28" s="85">
        <v>8</v>
      </c>
      <c r="G28" s="16">
        <v>3</v>
      </c>
      <c r="H28" s="89">
        <v>5</v>
      </c>
      <c r="I28" s="85">
        <v>7</v>
      </c>
      <c r="J28" s="16" t="s">
        <v>190</v>
      </c>
      <c r="K28" s="16">
        <v>5</v>
      </c>
      <c r="L28" s="36">
        <v>16</v>
      </c>
      <c r="M28" s="108">
        <v>16</v>
      </c>
      <c r="N28" s="10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33">
        <v>5</v>
      </c>
      <c r="B29" s="26" t="s">
        <v>82</v>
      </c>
      <c r="C29" s="26">
        <v>1983</v>
      </c>
      <c r="D29" s="52" t="s">
        <v>189</v>
      </c>
      <c r="E29" s="128">
        <f t="shared" si="0"/>
        <v>43</v>
      </c>
      <c r="F29" s="85">
        <v>12</v>
      </c>
      <c r="G29" s="16">
        <v>5</v>
      </c>
      <c r="H29" s="89">
        <v>8</v>
      </c>
      <c r="I29" s="85">
        <v>13</v>
      </c>
      <c r="J29" s="16">
        <v>12</v>
      </c>
      <c r="K29" s="16">
        <v>6</v>
      </c>
      <c r="L29" s="36" t="s">
        <v>190</v>
      </c>
      <c r="M29" s="108">
        <v>13</v>
      </c>
      <c r="N29" s="10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33">
        <v>6</v>
      </c>
      <c r="B30" s="26" t="s">
        <v>83</v>
      </c>
      <c r="C30" s="26">
        <v>1983</v>
      </c>
      <c r="D30" s="52" t="s">
        <v>189</v>
      </c>
      <c r="E30" s="128">
        <f t="shared" si="0"/>
        <v>49</v>
      </c>
      <c r="F30" s="85">
        <v>13</v>
      </c>
      <c r="G30" s="16">
        <v>6</v>
      </c>
      <c r="H30" s="89">
        <v>9</v>
      </c>
      <c r="I30" s="85" t="s">
        <v>190</v>
      </c>
      <c r="J30" s="16">
        <v>14</v>
      </c>
      <c r="K30" s="16">
        <v>7</v>
      </c>
      <c r="L30" s="36" t="s">
        <v>190</v>
      </c>
      <c r="M30" s="108"/>
      <c r="N30" s="10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3.5" thickBot="1">
      <c r="A31" s="33">
        <v>7</v>
      </c>
      <c r="B31" s="26" t="s">
        <v>80</v>
      </c>
      <c r="C31" s="26">
        <v>1978</v>
      </c>
      <c r="D31" s="52" t="s">
        <v>53</v>
      </c>
      <c r="E31" s="127">
        <f t="shared" si="0"/>
        <v>53</v>
      </c>
      <c r="F31" s="85">
        <v>10</v>
      </c>
      <c r="G31" s="16" t="s">
        <v>190</v>
      </c>
      <c r="H31" s="89">
        <v>10</v>
      </c>
      <c r="I31" s="85">
        <v>12</v>
      </c>
      <c r="J31" s="16">
        <v>13</v>
      </c>
      <c r="K31" s="16">
        <v>8</v>
      </c>
      <c r="L31" s="36" t="s">
        <v>190</v>
      </c>
      <c r="M31" s="110"/>
      <c r="N31" s="11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8:46" ht="13.5" thickBot="1">
      <c r="H32" s="9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7" t="s">
        <v>7</v>
      </c>
      <c r="B33" s="55" t="s">
        <v>35</v>
      </c>
      <c r="C33" s="30" t="s">
        <v>41</v>
      </c>
      <c r="D33" s="78" t="s">
        <v>8</v>
      </c>
      <c r="E33" s="126" t="s">
        <v>0</v>
      </c>
      <c r="F33" s="84" t="s">
        <v>1</v>
      </c>
      <c r="G33" s="17" t="s">
        <v>3</v>
      </c>
      <c r="H33" s="88" t="s">
        <v>2</v>
      </c>
      <c r="I33" s="84" t="s">
        <v>5</v>
      </c>
      <c r="J33" s="17" t="s">
        <v>9</v>
      </c>
      <c r="K33" s="17" t="s">
        <v>6</v>
      </c>
      <c r="L33" s="57" t="s">
        <v>4</v>
      </c>
      <c r="M33" s="106" t="s">
        <v>44</v>
      </c>
      <c r="N33" s="107" t="s">
        <v>44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33">
        <v>1</v>
      </c>
      <c r="B34" s="26" t="s">
        <v>191</v>
      </c>
      <c r="C34" s="26">
        <v>1965</v>
      </c>
      <c r="D34" s="52"/>
      <c r="E34" s="128">
        <f>SUM(F34:L34)-M34-N34</f>
        <v>15</v>
      </c>
      <c r="F34" s="85" t="s">
        <v>190</v>
      </c>
      <c r="G34" s="16">
        <v>2</v>
      </c>
      <c r="H34" s="89">
        <v>1</v>
      </c>
      <c r="I34" s="85" t="s">
        <v>190</v>
      </c>
      <c r="J34" s="16">
        <v>6</v>
      </c>
      <c r="K34" s="16">
        <v>1</v>
      </c>
      <c r="L34" s="36">
        <v>5</v>
      </c>
      <c r="M34" s="108"/>
      <c r="N34" s="10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3.5" thickBot="1">
      <c r="A35" s="33">
        <v>2</v>
      </c>
      <c r="B35" s="26" t="s">
        <v>194</v>
      </c>
      <c r="C35" s="26">
        <v>1970</v>
      </c>
      <c r="D35" s="52"/>
      <c r="E35" s="127">
        <f>SUM(F35:L35)-M35-N35</f>
        <v>19</v>
      </c>
      <c r="F35" s="85" t="s">
        <v>190</v>
      </c>
      <c r="G35" s="16">
        <v>3</v>
      </c>
      <c r="H35" s="89">
        <v>2</v>
      </c>
      <c r="I35" s="85">
        <v>4</v>
      </c>
      <c r="J35" s="16">
        <v>10</v>
      </c>
      <c r="K35" s="16">
        <v>2</v>
      </c>
      <c r="L35" s="36">
        <v>8</v>
      </c>
      <c r="M35" s="110">
        <v>10</v>
      </c>
      <c r="N35" s="11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3.5" thickBot="1">
      <c r="A36" s="7"/>
      <c r="B36" s="6"/>
      <c r="C36" s="6"/>
      <c r="D36" s="8"/>
      <c r="E36" s="4"/>
      <c r="H36" s="90"/>
      <c r="L3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7" t="s">
        <v>7</v>
      </c>
      <c r="B37" s="54" t="s">
        <v>36</v>
      </c>
      <c r="C37" s="31" t="s">
        <v>41</v>
      </c>
      <c r="D37" s="78" t="s">
        <v>8</v>
      </c>
      <c r="E37" s="126" t="s">
        <v>0</v>
      </c>
      <c r="F37" s="84" t="s">
        <v>1</v>
      </c>
      <c r="G37" s="17" t="s">
        <v>3</v>
      </c>
      <c r="H37" s="88" t="s">
        <v>2</v>
      </c>
      <c r="I37" s="84" t="s">
        <v>5</v>
      </c>
      <c r="J37" s="17" t="s">
        <v>9</v>
      </c>
      <c r="K37" s="17" t="s">
        <v>6</v>
      </c>
      <c r="L37" s="57" t="s">
        <v>4</v>
      </c>
      <c r="M37" s="106" t="s">
        <v>44</v>
      </c>
      <c r="N37" s="107" t="s">
        <v>44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33">
        <v>1</v>
      </c>
      <c r="B38" s="26" t="s">
        <v>57</v>
      </c>
      <c r="C38" s="26">
        <v>1967</v>
      </c>
      <c r="D38" s="52" t="s">
        <v>51</v>
      </c>
      <c r="E38" s="128">
        <f>SUM(F38:L38)-M38-N38</f>
        <v>6</v>
      </c>
      <c r="F38" s="85">
        <v>1</v>
      </c>
      <c r="G38" s="16">
        <v>1</v>
      </c>
      <c r="H38" s="89">
        <v>2</v>
      </c>
      <c r="I38" s="85" t="s">
        <v>190</v>
      </c>
      <c r="J38" s="16">
        <v>1</v>
      </c>
      <c r="K38" s="16">
        <v>1</v>
      </c>
      <c r="L38" s="36" t="s">
        <v>190</v>
      </c>
      <c r="M38" s="108"/>
      <c r="N38" s="11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33">
        <v>2</v>
      </c>
      <c r="B39" s="26" t="s">
        <v>58</v>
      </c>
      <c r="C39" s="26">
        <v>1970</v>
      </c>
      <c r="D39" s="52" t="s">
        <v>49</v>
      </c>
      <c r="E39" s="128">
        <f>SUM(F39:L39)-M39-N39</f>
        <v>8</v>
      </c>
      <c r="F39" s="85">
        <v>2</v>
      </c>
      <c r="G39" s="16">
        <v>2</v>
      </c>
      <c r="H39" s="89">
        <v>1</v>
      </c>
      <c r="I39" s="85">
        <v>1</v>
      </c>
      <c r="J39" s="16" t="s">
        <v>190</v>
      </c>
      <c r="K39" s="16">
        <v>2</v>
      </c>
      <c r="L39" s="36">
        <v>3</v>
      </c>
      <c r="M39" s="108">
        <v>3</v>
      </c>
      <c r="N39" s="11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33">
        <v>3</v>
      </c>
      <c r="B40" s="26" t="s">
        <v>59</v>
      </c>
      <c r="C40" s="26">
        <v>1970</v>
      </c>
      <c r="D40" s="52" t="s">
        <v>60</v>
      </c>
      <c r="E40" s="128">
        <f>SUM(F40:L40)-M40-N40</f>
        <v>19</v>
      </c>
      <c r="F40" s="85">
        <v>3</v>
      </c>
      <c r="G40" s="16" t="s">
        <v>190</v>
      </c>
      <c r="H40" s="89">
        <v>5</v>
      </c>
      <c r="I40" s="85" t="s">
        <v>190</v>
      </c>
      <c r="J40" s="16">
        <v>4</v>
      </c>
      <c r="K40" s="16">
        <v>3</v>
      </c>
      <c r="L40" s="36">
        <v>4</v>
      </c>
      <c r="M40" s="108"/>
      <c r="N40" s="11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33">
        <v>4</v>
      </c>
      <c r="B41" s="26" t="s">
        <v>65</v>
      </c>
      <c r="C41" s="26">
        <v>1966</v>
      </c>
      <c r="D41" s="52"/>
      <c r="E41" s="128">
        <f>SUM(F41:L41)-M41-N41</f>
        <v>29</v>
      </c>
      <c r="F41" s="85">
        <v>5</v>
      </c>
      <c r="G41" s="16">
        <v>4</v>
      </c>
      <c r="H41" s="89">
        <v>8</v>
      </c>
      <c r="I41" s="85">
        <v>7</v>
      </c>
      <c r="J41" s="16">
        <v>11</v>
      </c>
      <c r="K41" s="16">
        <v>5</v>
      </c>
      <c r="L41" s="36">
        <v>11</v>
      </c>
      <c r="M41" s="108">
        <v>11</v>
      </c>
      <c r="N41" s="112">
        <v>11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33">
        <v>5</v>
      </c>
      <c r="B42" s="26" t="s">
        <v>70</v>
      </c>
      <c r="C42" s="26">
        <v>1964</v>
      </c>
      <c r="D42" s="52" t="s">
        <v>71</v>
      </c>
      <c r="E42" s="128">
        <f>SUM(F42:L42)-M42-N42</f>
        <v>50</v>
      </c>
      <c r="F42" s="85">
        <v>7</v>
      </c>
      <c r="G42" s="16">
        <v>5</v>
      </c>
      <c r="H42" s="89">
        <v>14</v>
      </c>
      <c r="I42" s="85">
        <v>16</v>
      </c>
      <c r="J42" s="16">
        <v>18</v>
      </c>
      <c r="K42" s="16">
        <v>8</v>
      </c>
      <c r="L42" s="36" t="s">
        <v>190</v>
      </c>
      <c r="M42" s="108">
        <v>18</v>
      </c>
      <c r="N42" s="11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33">
        <v>6</v>
      </c>
      <c r="B43" s="26" t="s">
        <v>74</v>
      </c>
      <c r="C43" s="26">
        <v>1966</v>
      </c>
      <c r="D43" s="52"/>
      <c r="E43" s="128">
        <f>SUM(F43:L43)-M43-N43</f>
        <v>54</v>
      </c>
      <c r="F43" s="85">
        <v>10</v>
      </c>
      <c r="G43" s="16">
        <v>7</v>
      </c>
      <c r="H43" s="89">
        <v>16</v>
      </c>
      <c r="I43" s="85">
        <v>12</v>
      </c>
      <c r="J43" s="16" t="s">
        <v>190</v>
      </c>
      <c r="K43" s="16">
        <v>10</v>
      </c>
      <c r="L43" s="36">
        <v>15</v>
      </c>
      <c r="M43" s="108">
        <v>16</v>
      </c>
      <c r="N43" s="11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33">
        <v>7</v>
      </c>
      <c r="B44" s="26" t="s">
        <v>81</v>
      </c>
      <c r="C44" s="26">
        <v>1972</v>
      </c>
      <c r="D44" s="52"/>
      <c r="E44" s="128">
        <f>SUM(F44:L44)-M44-N44</f>
        <v>72</v>
      </c>
      <c r="F44" s="85">
        <v>14</v>
      </c>
      <c r="G44" s="16">
        <v>6</v>
      </c>
      <c r="H44" s="89" t="s">
        <v>190</v>
      </c>
      <c r="I44" s="85">
        <v>17</v>
      </c>
      <c r="J44" s="16">
        <v>24</v>
      </c>
      <c r="K44" s="16">
        <v>11</v>
      </c>
      <c r="L44" s="36" t="s">
        <v>190</v>
      </c>
      <c r="M44" s="108"/>
      <c r="N44" s="11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33">
        <v>8</v>
      </c>
      <c r="B45" s="26" t="s">
        <v>86</v>
      </c>
      <c r="C45" s="26">
        <v>1972</v>
      </c>
      <c r="D45" s="52"/>
      <c r="E45" s="128">
        <f>SUM(F45:L45)-M45-N45</f>
        <v>85</v>
      </c>
      <c r="F45" s="85">
        <v>15</v>
      </c>
      <c r="G45" s="16" t="s">
        <v>190</v>
      </c>
      <c r="H45" s="89">
        <v>13</v>
      </c>
      <c r="I45" s="85">
        <v>13</v>
      </c>
      <c r="J45" s="16">
        <v>22</v>
      </c>
      <c r="K45" s="16" t="s">
        <v>190</v>
      </c>
      <c r="L45" s="36">
        <v>22</v>
      </c>
      <c r="M45" s="108"/>
      <c r="N45" s="112"/>
      <c r="O45" s="2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33">
        <v>9</v>
      </c>
      <c r="B46" s="26" t="s">
        <v>88</v>
      </c>
      <c r="C46" s="26">
        <v>1971</v>
      </c>
      <c r="D46" s="52" t="s">
        <v>54</v>
      </c>
      <c r="E46" s="128">
        <f>SUM(F46:L46)-M46-N46</f>
        <v>105</v>
      </c>
      <c r="F46" s="85">
        <v>20</v>
      </c>
      <c r="G46" s="16">
        <v>15</v>
      </c>
      <c r="H46" s="89" t="s">
        <v>190</v>
      </c>
      <c r="I46" s="85">
        <v>26</v>
      </c>
      <c r="J46" s="16">
        <v>44</v>
      </c>
      <c r="K46" s="16">
        <v>14</v>
      </c>
      <c r="L46" s="36">
        <v>30</v>
      </c>
      <c r="M46" s="108">
        <v>44</v>
      </c>
      <c r="N46" s="11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3.5" thickBot="1">
      <c r="A47" s="33">
        <v>10</v>
      </c>
      <c r="B47" s="26" t="s">
        <v>94</v>
      </c>
      <c r="C47" s="26">
        <v>1965</v>
      </c>
      <c r="D47" s="52"/>
      <c r="E47" s="127">
        <f>SUM(F47:L47)-M47-N47</f>
        <v>110</v>
      </c>
      <c r="F47" s="85">
        <v>24</v>
      </c>
      <c r="G47" s="16">
        <v>18</v>
      </c>
      <c r="H47" s="89">
        <v>24</v>
      </c>
      <c r="I47" s="85">
        <v>29</v>
      </c>
      <c r="J47" s="16" t="s">
        <v>190</v>
      </c>
      <c r="K47" s="16">
        <v>15</v>
      </c>
      <c r="L47" s="36" t="s">
        <v>190</v>
      </c>
      <c r="M47" s="110"/>
      <c r="N47" s="1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3.5" thickBot="1">
      <c r="A48" s="3"/>
      <c r="B48" s="28"/>
      <c r="C48" s="28"/>
      <c r="D48" s="28"/>
      <c r="H48" s="90"/>
      <c r="I48" s="3"/>
      <c r="J48" s="28"/>
      <c r="K48" s="6"/>
      <c r="L48" s="3"/>
      <c r="M48" s="2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7" t="s">
        <v>7</v>
      </c>
      <c r="B49" s="55" t="s">
        <v>37</v>
      </c>
      <c r="C49" s="30" t="s">
        <v>41</v>
      </c>
      <c r="D49" s="78" t="s">
        <v>8</v>
      </c>
      <c r="E49" s="126" t="s">
        <v>0</v>
      </c>
      <c r="F49" s="84" t="s">
        <v>1</v>
      </c>
      <c r="G49" s="17" t="s">
        <v>3</v>
      </c>
      <c r="H49" s="88" t="s">
        <v>2</v>
      </c>
      <c r="I49" s="84" t="s">
        <v>5</v>
      </c>
      <c r="J49" s="17" t="s">
        <v>9</v>
      </c>
      <c r="K49" s="17" t="s">
        <v>6</v>
      </c>
      <c r="L49" s="57" t="s">
        <v>4</v>
      </c>
      <c r="M49" s="106" t="s">
        <v>44</v>
      </c>
      <c r="N49" s="107" t="s">
        <v>44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33">
        <v>1</v>
      </c>
      <c r="B50" s="26" t="s">
        <v>52</v>
      </c>
      <c r="C50" s="26">
        <v>1963</v>
      </c>
      <c r="D50" s="52"/>
      <c r="E50" s="128">
        <f>SUM(F50:L50)-M50-N50</f>
        <v>9</v>
      </c>
      <c r="F50" s="85">
        <v>3</v>
      </c>
      <c r="G50" s="16">
        <v>1</v>
      </c>
      <c r="H50" s="89">
        <v>1</v>
      </c>
      <c r="I50" s="85">
        <v>1</v>
      </c>
      <c r="J50" s="16" t="s">
        <v>190</v>
      </c>
      <c r="K50" s="16" t="s">
        <v>190</v>
      </c>
      <c r="L50" s="36">
        <v>3</v>
      </c>
      <c r="M50" s="108"/>
      <c r="N50" s="10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33">
        <v>2</v>
      </c>
      <c r="B51" s="26" t="s">
        <v>193</v>
      </c>
      <c r="C51" s="26">
        <v>1963</v>
      </c>
      <c r="D51" s="52"/>
      <c r="E51" s="128">
        <f>SUM(F51:L51)-M51-N51</f>
        <v>13</v>
      </c>
      <c r="F51" s="85" t="s">
        <v>190</v>
      </c>
      <c r="G51" s="16">
        <v>3</v>
      </c>
      <c r="H51" s="89" t="s">
        <v>190</v>
      </c>
      <c r="I51" s="85">
        <v>4</v>
      </c>
      <c r="J51" s="16">
        <v>3</v>
      </c>
      <c r="K51" s="16">
        <v>1</v>
      </c>
      <c r="L51" s="36">
        <v>2</v>
      </c>
      <c r="M51" s="108"/>
      <c r="N51" s="10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3.5" thickBot="1">
      <c r="A52" s="7"/>
      <c r="B52" s="6"/>
      <c r="C52" s="6"/>
      <c r="D52" s="8"/>
      <c r="E52" s="4"/>
      <c r="H52" s="90"/>
      <c r="L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7" t="s">
        <v>7</v>
      </c>
      <c r="B53" s="54" t="s">
        <v>38</v>
      </c>
      <c r="C53" s="31" t="s">
        <v>41</v>
      </c>
      <c r="D53" s="78" t="s">
        <v>8</v>
      </c>
      <c r="E53" s="126" t="s">
        <v>0</v>
      </c>
      <c r="F53" s="84" t="s">
        <v>1</v>
      </c>
      <c r="G53" s="17" t="s">
        <v>3</v>
      </c>
      <c r="H53" s="88" t="s">
        <v>2</v>
      </c>
      <c r="I53" s="84" t="s">
        <v>5</v>
      </c>
      <c r="J53" s="17" t="s">
        <v>9</v>
      </c>
      <c r="K53" s="17" t="s">
        <v>6</v>
      </c>
      <c r="L53" s="57" t="s">
        <v>4</v>
      </c>
      <c r="M53" s="106" t="s">
        <v>44</v>
      </c>
      <c r="N53" s="107" t="s">
        <v>44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33">
        <v>1</v>
      </c>
      <c r="B54" s="26" t="s">
        <v>55</v>
      </c>
      <c r="C54" s="26">
        <v>1960</v>
      </c>
      <c r="D54" s="52" t="s">
        <v>118</v>
      </c>
      <c r="E54" s="128">
        <f aca="true" t="shared" si="1" ref="E54:E64">SUM(F54:L54)-M54-N54</f>
        <v>5</v>
      </c>
      <c r="F54" s="85">
        <v>1</v>
      </c>
      <c r="G54" s="16">
        <v>1</v>
      </c>
      <c r="H54" s="89">
        <v>1</v>
      </c>
      <c r="I54" s="85" t="s">
        <v>190</v>
      </c>
      <c r="J54" s="16">
        <v>1</v>
      </c>
      <c r="K54" s="16">
        <v>1</v>
      </c>
      <c r="L54" s="36" t="s">
        <v>190</v>
      </c>
      <c r="M54" s="108"/>
      <c r="N54" s="11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33">
        <v>2</v>
      </c>
      <c r="B55" s="26" t="s">
        <v>68</v>
      </c>
      <c r="C55" s="26">
        <v>1963</v>
      </c>
      <c r="D55" s="52" t="s">
        <v>61</v>
      </c>
      <c r="E55" s="128">
        <f t="shared" si="1"/>
        <v>17</v>
      </c>
      <c r="F55" s="85">
        <v>2</v>
      </c>
      <c r="G55" s="16">
        <v>3</v>
      </c>
      <c r="H55" s="89">
        <v>5</v>
      </c>
      <c r="I55" s="85">
        <v>5</v>
      </c>
      <c r="J55" s="16" t="s">
        <v>190</v>
      </c>
      <c r="K55" s="16">
        <v>2</v>
      </c>
      <c r="L55" s="36" t="s">
        <v>190</v>
      </c>
      <c r="M55" s="108"/>
      <c r="N55" s="11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33">
        <v>3</v>
      </c>
      <c r="B56" s="26" t="s">
        <v>72</v>
      </c>
      <c r="C56" s="26">
        <v>1960</v>
      </c>
      <c r="D56" s="52"/>
      <c r="E56" s="128">
        <f t="shared" si="1"/>
        <v>31</v>
      </c>
      <c r="F56" s="85">
        <v>3</v>
      </c>
      <c r="G56" s="16">
        <v>6</v>
      </c>
      <c r="H56" s="89">
        <v>10</v>
      </c>
      <c r="I56" s="85">
        <v>6</v>
      </c>
      <c r="J56" s="16">
        <v>15</v>
      </c>
      <c r="K56" s="16">
        <v>6</v>
      </c>
      <c r="L56" s="36" t="s">
        <v>190</v>
      </c>
      <c r="M56" s="108">
        <v>15</v>
      </c>
      <c r="N56" s="1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33">
        <v>4</v>
      </c>
      <c r="B57" s="26" t="s">
        <v>149</v>
      </c>
      <c r="C57" s="26">
        <v>1955</v>
      </c>
      <c r="D57" s="52" t="s">
        <v>150</v>
      </c>
      <c r="E57" s="128">
        <f t="shared" si="1"/>
        <v>32</v>
      </c>
      <c r="F57" s="85">
        <v>5</v>
      </c>
      <c r="G57" s="16" t="s">
        <v>190</v>
      </c>
      <c r="H57" s="89">
        <v>7</v>
      </c>
      <c r="I57" s="85">
        <v>8</v>
      </c>
      <c r="J57" s="16">
        <v>17</v>
      </c>
      <c r="K57" s="16">
        <v>7</v>
      </c>
      <c r="L57" s="36">
        <v>5</v>
      </c>
      <c r="M57" s="108">
        <v>17</v>
      </c>
      <c r="N57" s="11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33">
        <v>5</v>
      </c>
      <c r="B58" s="26" t="s">
        <v>73</v>
      </c>
      <c r="C58" s="26">
        <v>1962</v>
      </c>
      <c r="D58" s="52" t="s">
        <v>50</v>
      </c>
      <c r="E58" s="128">
        <f t="shared" si="1"/>
        <v>36</v>
      </c>
      <c r="F58" s="85">
        <v>4</v>
      </c>
      <c r="G58" s="16">
        <v>8</v>
      </c>
      <c r="H58" s="89">
        <v>9</v>
      </c>
      <c r="I58" s="85" t="s">
        <v>190</v>
      </c>
      <c r="J58" s="16">
        <v>11</v>
      </c>
      <c r="K58" s="16">
        <v>4</v>
      </c>
      <c r="L58" s="36" t="s">
        <v>190</v>
      </c>
      <c r="M58" s="108"/>
      <c r="N58" s="11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33">
        <v>6</v>
      </c>
      <c r="B59" s="26" t="s">
        <v>196</v>
      </c>
      <c r="C59" s="26">
        <v>1963</v>
      </c>
      <c r="D59" s="52" t="s">
        <v>51</v>
      </c>
      <c r="E59" s="128">
        <f t="shared" si="1"/>
        <v>47</v>
      </c>
      <c r="F59" s="85" t="s">
        <v>190</v>
      </c>
      <c r="G59" s="16">
        <v>7</v>
      </c>
      <c r="H59" s="89">
        <v>8</v>
      </c>
      <c r="I59" s="85" t="s">
        <v>190</v>
      </c>
      <c r="J59" s="16">
        <v>16</v>
      </c>
      <c r="K59" s="16">
        <v>8</v>
      </c>
      <c r="L59" s="36">
        <v>8</v>
      </c>
      <c r="M59" s="108"/>
      <c r="N59" s="11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33">
        <v>7</v>
      </c>
      <c r="B60" s="26" t="s">
        <v>75</v>
      </c>
      <c r="C60" s="26">
        <v>1959</v>
      </c>
      <c r="D60" s="52" t="s">
        <v>76</v>
      </c>
      <c r="E60" s="128">
        <f t="shared" si="1"/>
        <v>48</v>
      </c>
      <c r="F60" s="85">
        <v>7</v>
      </c>
      <c r="G60" s="16">
        <v>9</v>
      </c>
      <c r="H60" s="89">
        <v>11</v>
      </c>
      <c r="I60" s="85">
        <v>10</v>
      </c>
      <c r="J60" s="16">
        <v>22</v>
      </c>
      <c r="K60" s="16">
        <v>12</v>
      </c>
      <c r="L60" s="36">
        <v>11</v>
      </c>
      <c r="M60" s="108">
        <v>22</v>
      </c>
      <c r="N60" s="112">
        <v>12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33">
        <v>8</v>
      </c>
      <c r="B61" s="26" t="s">
        <v>84</v>
      </c>
      <c r="C61" s="26">
        <v>1959</v>
      </c>
      <c r="D61" s="52" t="s">
        <v>151</v>
      </c>
      <c r="E61" s="128">
        <f t="shared" si="1"/>
        <v>63</v>
      </c>
      <c r="F61" s="85">
        <v>9</v>
      </c>
      <c r="G61" s="16">
        <v>12</v>
      </c>
      <c r="H61" s="89">
        <v>14</v>
      </c>
      <c r="I61" s="85" t="s">
        <v>190</v>
      </c>
      <c r="J61" s="16">
        <v>36</v>
      </c>
      <c r="K61" s="16">
        <v>11</v>
      </c>
      <c r="L61" s="36">
        <v>17</v>
      </c>
      <c r="M61" s="108">
        <v>36</v>
      </c>
      <c r="N61" s="11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33">
        <v>9</v>
      </c>
      <c r="B62" s="26" t="s">
        <v>89</v>
      </c>
      <c r="C62" s="26">
        <v>1957</v>
      </c>
      <c r="D62" s="52" t="s">
        <v>51</v>
      </c>
      <c r="E62" s="128">
        <f t="shared" si="1"/>
        <v>84</v>
      </c>
      <c r="F62" s="85">
        <v>13</v>
      </c>
      <c r="G62" s="16">
        <v>13</v>
      </c>
      <c r="H62" s="89">
        <v>13</v>
      </c>
      <c r="I62" s="85" t="s">
        <v>190</v>
      </c>
      <c r="J62" s="16">
        <v>32</v>
      </c>
      <c r="K62" s="16">
        <v>13</v>
      </c>
      <c r="L62" s="36" t="s">
        <v>190</v>
      </c>
      <c r="M62" s="108"/>
      <c r="N62" s="11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33">
        <v>10</v>
      </c>
      <c r="B63" s="26" t="s">
        <v>95</v>
      </c>
      <c r="C63" s="26">
        <v>1962</v>
      </c>
      <c r="D63" s="52" t="s">
        <v>225</v>
      </c>
      <c r="E63" s="128">
        <f t="shared" si="1"/>
        <v>102</v>
      </c>
      <c r="F63" s="85">
        <v>16</v>
      </c>
      <c r="G63" s="16">
        <v>15</v>
      </c>
      <c r="H63" s="89">
        <v>15</v>
      </c>
      <c r="I63" s="85" t="s">
        <v>190</v>
      </c>
      <c r="J63" s="16">
        <v>42</v>
      </c>
      <c r="K63" s="16">
        <v>14</v>
      </c>
      <c r="L63" s="36" t="s">
        <v>190</v>
      </c>
      <c r="M63" s="108"/>
      <c r="N63" s="11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3.5" thickBot="1">
      <c r="A64" s="33">
        <v>11</v>
      </c>
      <c r="B64" s="26" t="s">
        <v>197</v>
      </c>
      <c r="C64" s="26">
        <v>1957</v>
      </c>
      <c r="D64" s="52" t="s">
        <v>198</v>
      </c>
      <c r="E64" s="127">
        <f t="shared" si="1"/>
        <v>106</v>
      </c>
      <c r="F64" s="85" t="s">
        <v>190</v>
      </c>
      <c r="G64" s="16">
        <v>14</v>
      </c>
      <c r="H64" s="89">
        <v>16</v>
      </c>
      <c r="I64" s="85" t="s">
        <v>190</v>
      </c>
      <c r="J64" s="16">
        <v>40</v>
      </c>
      <c r="K64" s="16">
        <v>15</v>
      </c>
      <c r="L64" s="36">
        <v>21</v>
      </c>
      <c r="M64" s="110"/>
      <c r="N64" s="1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3.5" thickBot="1">
      <c r="A65" s="3"/>
      <c r="B65" s="28"/>
      <c r="C65" s="28"/>
      <c r="D65" s="28"/>
      <c r="H65" s="90"/>
      <c r="I65" s="3"/>
      <c r="J65" s="28"/>
      <c r="K65" s="6"/>
      <c r="L65" s="3"/>
      <c r="M65" s="2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7" t="s">
        <v>7</v>
      </c>
      <c r="B66" s="55" t="s">
        <v>39</v>
      </c>
      <c r="C66" s="30" t="s">
        <v>41</v>
      </c>
      <c r="D66" s="78" t="s">
        <v>8</v>
      </c>
      <c r="E66" s="126" t="s">
        <v>0</v>
      </c>
      <c r="F66" s="84" t="s">
        <v>1</v>
      </c>
      <c r="G66" s="17" t="s">
        <v>3</v>
      </c>
      <c r="H66" s="88" t="s">
        <v>2</v>
      </c>
      <c r="I66" s="84" t="s">
        <v>5</v>
      </c>
      <c r="J66" s="17" t="s">
        <v>9</v>
      </c>
      <c r="K66" s="17" t="s">
        <v>6</v>
      </c>
      <c r="L66" s="57" t="s">
        <v>4</v>
      </c>
      <c r="M66" s="106" t="s">
        <v>44</v>
      </c>
      <c r="N66" s="107" t="s">
        <v>44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3.5" thickBot="1">
      <c r="A67" s="33"/>
      <c r="B67" s="26"/>
      <c r="C67" s="26"/>
      <c r="D67" s="52"/>
      <c r="E67" s="127">
        <f>SUM(F67:L67)-M67-N67</f>
        <v>0</v>
      </c>
      <c r="F67" s="85" t="s">
        <v>190</v>
      </c>
      <c r="G67" s="16" t="s">
        <v>190</v>
      </c>
      <c r="H67" s="89" t="s">
        <v>190</v>
      </c>
      <c r="I67" s="85" t="s">
        <v>190</v>
      </c>
      <c r="J67" s="16" t="s">
        <v>190</v>
      </c>
      <c r="K67" s="16" t="s">
        <v>190</v>
      </c>
      <c r="L67" s="36" t="s">
        <v>190</v>
      </c>
      <c r="M67" s="110"/>
      <c r="N67" s="1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5" thickBot="1">
      <c r="A68" s="7"/>
      <c r="B68" s="6"/>
      <c r="C68" s="6"/>
      <c r="D68" s="8"/>
      <c r="E68" s="4"/>
      <c r="H68" s="90"/>
      <c r="L6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7" t="s">
        <v>7</v>
      </c>
      <c r="B69" s="54" t="s">
        <v>40</v>
      </c>
      <c r="C69" s="31" t="s">
        <v>41</v>
      </c>
      <c r="D69" s="78" t="s">
        <v>8</v>
      </c>
      <c r="E69" s="126" t="s">
        <v>0</v>
      </c>
      <c r="F69" s="84" t="s">
        <v>1</v>
      </c>
      <c r="G69" s="17" t="s">
        <v>3</v>
      </c>
      <c r="H69" s="88" t="s">
        <v>2</v>
      </c>
      <c r="I69" s="84" t="s">
        <v>5</v>
      </c>
      <c r="J69" s="17" t="s">
        <v>9</v>
      </c>
      <c r="K69" s="17" t="s">
        <v>6</v>
      </c>
      <c r="L69" s="57" t="s">
        <v>4</v>
      </c>
      <c r="M69" s="106" t="s">
        <v>44</v>
      </c>
      <c r="N69" s="107" t="s">
        <v>44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33">
        <v>1</v>
      </c>
      <c r="B70" s="26" t="s">
        <v>77</v>
      </c>
      <c r="C70" s="26">
        <v>1948</v>
      </c>
      <c r="D70" s="52" t="s">
        <v>78</v>
      </c>
      <c r="E70" s="128">
        <f>SUM(F70:L70)-M70-N70</f>
        <v>10</v>
      </c>
      <c r="F70" s="85">
        <v>3</v>
      </c>
      <c r="G70" s="16">
        <v>1</v>
      </c>
      <c r="H70" s="89">
        <v>2</v>
      </c>
      <c r="I70" s="85">
        <v>1</v>
      </c>
      <c r="J70" s="16">
        <v>8</v>
      </c>
      <c r="K70" s="16">
        <v>3</v>
      </c>
      <c r="L70" s="36" t="s">
        <v>190</v>
      </c>
      <c r="M70" s="108">
        <v>8</v>
      </c>
      <c r="N70" s="10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33">
        <v>2</v>
      </c>
      <c r="B71" s="26" t="s">
        <v>90</v>
      </c>
      <c r="C71" s="26">
        <v>1949</v>
      </c>
      <c r="D71" s="52" t="s">
        <v>91</v>
      </c>
      <c r="E71" s="128">
        <f>SUM(F71:L71)-M71-N71</f>
        <v>30</v>
      </c>
      <c r="F71" s="85">
        <v>4</v>
      </c>
      <c r="G71" s="16">
        <v>2</v>
      </c>
      <c r="H71" s="89" t="s">
        <v>190</v>
      </c>
      <c r="I71" s="85">
        <v>6</v>
      </c>
      <c r="J71" s="16">
        <v>13</v>
      </c>
      <c r="K71" s="16">
        <v>5</v>
      </c>
      <c r="L71" s="36" t="s">
        <v>190</v>
      </c>
      <c r="M71" s="108"/>
      <c r="N71" s="10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3.5" thickBot="1">
      <c r="A72" s="33">
        <v>3</v>
      </c>
      <c r="B72" s="26" t="s">
        <v>92</v>
      </c>
      <c r="C72" s="26">
        <v>1945</v>
      </c>
      <c r="D72" s="52" t="s">
        <v>152</v>
      </c>
      <c r="E72" s="127">
        <f>SUM(F72:L72)-M72-N72</f>
        <v>35</v>
      </c>
      <c r="F72" s="85">
        <v>6</v>
      </c>
      <c r="G72" s="16" t="s">
        <v>190</v>
      </c>
      <c r="H72" s="89">
        <v>3</v>
      </c>
      <c r="I72" s="85">
        <v>4</v>
      </c>
      <c r="J72" s="16">
        <v>18</v>
      </c>
      <c r="K72" s="16">
        <v>6</v>
      </c>
      <c r="L72" s="36">
        <v>16</v>
      </c>
      <c r="M72" s="110">
        <v>18</v>
      </c>
      <c r="N72" s="1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4:46" ht="12.7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201" t="s">
        <v>186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4:46" ht="12.7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4:46" ht="12.7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4:46" ht="12.7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4:46" ht="12.7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4:46" ht="12.7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4:46" ht="12.7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4:46" ht="12.7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4:46" ht="12.7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4:46" ht="12.7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4:46" ht="12.7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4:46" ht="12.7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4:46" ht="12.7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4:46" ht="12.7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4:46" ht="12.7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4:46" ht="12.7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4:46" ht="12.7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4:46" ht="12.7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4:46" ht="12.7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4:46" ht="12.7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4:46" ht="12.7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4:46" ht="12.7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4:46" ht="12.7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4:46" ht="12.7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4:46" ht="12.7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4:46" ht="12.7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4:46" ht="12.7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4:46" ht="12.7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4:46" ht="12.7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4:46" ht="12.7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4:46" ht="12.7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4:46" ht="12.7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4:46" ht="12.7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4:46" ht="12.7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4:46" ht="12.7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4:46" ht="12.7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4:46" ht="12.7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4:46" ht="12.7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4:46" ht="12.7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4:46" ht="12.7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4:46" ht="12.7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4:46" ht="12.7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4:46" ht="12.7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4:46" ht="12.7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4:46" ht="12.7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4:46" ht="12.7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4:46" ht="12.7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4:46" ht="12.7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4:46" ht="12.7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4:46" ht="12.7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4:46" ht="12.7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4:46" ht="12.7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4:46" ht="12.7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4:46" ht="12.7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4:46" ht="12.7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4:46" ht="12.7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4:46" ht="12.7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4:46" ht="12.7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4:46" ht="12.7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4:46" ht="12.7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4:46" ht="12.7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4:46" ht="12.7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4:46" ht="12.7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4:46" ht="12.7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4:46" ht="12.7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4:46" ht="12.7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4:46" ht="12.7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4:46" ht="12.7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4:46" ht="12.7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4:46" ht="12.7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4:46" ht="12.7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4:46" ht="12.7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4:46" ht="12.7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4:46" ht="12.7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4:46" ht="12.7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4:46" ht="12.7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4:46" ht="12.7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4:46" ht="12.7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4:46" ht="12.7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4:46" ht="12.7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4:46" ht="12.7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4:46" ht="12.7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4:46" ht="12.7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4:46" ht="12.7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4:46" ht="12.7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4:46" ht="12.7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4:46" ht="12.7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4:46" ht="12.7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4:46" ht="12.7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4:46" ht="12.7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4:46" ht="12.7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4:46" ht="12.7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4:46" ht="12.7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4:46" ht="12.7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4:46" ht="12.7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4:46" ht="12.7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4:46" ht="12.7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4:46" ht="12.7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4:46" ht="12.7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4:46" ht="12.7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4:46" ht="12.7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4:46" ht="12.7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4:46" ht="12.7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4:46" ht="12.7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4:46" ht="12.7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4:46" ht="12.7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4:46" ht="12.7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4:46" ht="12.7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4:46" ht="12.7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4:46" ht="12.7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4:46" ht="12.7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4:46" ht="12.7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4:46" ht="12.7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4:46" ht="12.7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4:46" ht="12.7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4:46" ht="12.7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4:46" ht="12.7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4:46" ht="12.7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4:46" ht="12.7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4:46" ht="12.7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4:46" ht="12.7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4:46" ht="12.7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4:46" ht="12.7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4:46" ht="12.7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4:46" ht="12.7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4:46" ht="12.7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4:46" ht="12.7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4:46" ht="12.7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4:46" ht="12.7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4:46" ht="12.7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4:46" ht="12.7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4:46" ht="12.7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4:46" ht="12.7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4:46" ht="12.7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4:46" ht="12.7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4:46" ht="12.7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4:46" ht="12.7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4:46" ht="12.7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4:46" ht="12.7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4:46" ht="12.7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4:46" ht="12.7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4:46" ht="12.7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4:46" ht="12.7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4:46" ht="12.7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4:46" ht="12.7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4:46" ht="12.7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4:46" ht="12.7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4:46" ht="12.7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4:46" ht="12.7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4:46" ht="12.7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4:46" ht="12.7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4:46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4:46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4:46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4:46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4:46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4:46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4:46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4:46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4:46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4:46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4:46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4:46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4:46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4:46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4:46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4:46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4:46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4:46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4:46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4:46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4:46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4:46" ht="12.7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4:46" ht="12.7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4:46" ht="12.7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4:46" ht="12.7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4:46" ht="12.7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4:46" ht="12.7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4:46" ht="12.7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4:46" ht="12.7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4:46" ht="12.7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4:46" ht="12.7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4:46" ht="12.7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4:46" ht="12.7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4:46" ht="12.7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4:46" ht="12.7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4:46" ht="12.7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4:46" ht="12.7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4:46" ht="12.7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4:46" ht="12.7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4:46" ht="12.7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4:46" ht="12.7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4:46" ht="12.7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4:46" ht="12.7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4:46" ht="12.7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4:46" ht="12.7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4:46" ht="12.7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4:46" ht="12.7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4:46" ht="12.7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4:46" ht="12.7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4:46" ht="12.7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4:46" ht="12.7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4:46" ht="12.7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4:46" ht="12.7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4:46" ht="12.7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4:46" ht="12.7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4:46" ht="12.7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4:46" ht="12.7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4:46" ht="12.7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4:46" ht="12.7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4:46" ht="12.7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4:46" ht="12.7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4:46" ht="12.7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4:46" ht="12.7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4:46" ht="12.7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4:46" ht="12.7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4:46" ht="12.7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4:46" ht="12.7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4:46" ht="12.7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4:46" ht="12.7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4:46" ht="12.7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4:46" ht="12.7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4:46" ht="12.7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4:46" ht="12.7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4:46" ht="12.7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4:46" ht="12.7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4:46" ht="12.7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4:46" ht="12.7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4:46" ht="12.7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4:46" ht="12.7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4:46" ht="12.7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4:46" ht="12.7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4:46" ht="12.7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4:46" ht="12.7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4:46" ht="12.7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4:46" ht="12.7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4:46" ht="12.7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4:46" ht="12.7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4:46" ht="12.7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4:46" ht="12.7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4:46" ht="12.7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4:46" ht="12.7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4:46" ht="12.7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4:46" ht="12.7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4:46" ht="12.7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4:46" ht="12.7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4:46" ht="12.7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4:46" ht="12.7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4:46" ht="12.7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4:46" ht="12.7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4:46" ht="12.7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</sheetData>
  <sheetProtection/>
  <mergeCells count="19">
    <mergeCell ref="A3:B3"/>
    <mergeCell ref="A4:B4"/>
    <mergeCell ref="A5:B5"/>
    <mergeCell ref="A6:B6"/>
    <mergeCell ref="A7:N7"/>
    <mergeCell ref="D3:E3"/>
    <mergeCell ref="D4:E4"/>
    <mergeCell ref="D5:E5"/>
    <mergeCell ref="D6:E6"/>
    <mergeCell ref="A74:N75"/>
    <mergeCell ref="A2:M2"/>
    <mergeCell ref="F3:J3"/>
    <mergeCell ref="F4:J4"/>
    <mergeCell ref="L3:N3"/>
    <mergeCell ref="L4:N4"/>
    <mergeCell ref="L5:N5"/>
    <mergeCell ref="L6:N6"/>
    <mergeCell ref="F5:J5"/>
    <mergeCell ref="F6:J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Melanie &amp; Jo</cp:lastModifiedBy>
  <cp:lastPrinted>2013-10-24T15:28:25Z</cp:lastPrinted>
  <dcterms:created xsi:type="dcterms:W3CDTF">2010-06-18T18:58:07Z</dcterms:created>
  <dcterms:modified xsi:type="dcterms:W3CDTF">2013-11-02T15:57:10Z</dcterms:modified>
  <cp:category/>
  <cp:version/>
  <cp:contentType/>
  <cp:contentStatus/>
</cp:coreProperties>
</file>